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P:\00_Mutui\GREEN\EEMAP\Dati trimestrali\2024\"/>
    </mc:Choice>
  </mc:AlternateContent>
  <xr:revisionPtr revIDLastSave="0" documentId="13_ncr:1_{AA766D69-986D-4C3F-B929-214E8FC430D3}" xr6:coauthVersionLast="47" xr6:coauthVersionMax="47" xr10:uidLastSave="{00000000-0000-0000-0000-000000000000}"/>
  <bookViews>
    <workbookView xWindow="-120" yWindow="-120" windowWidth="20730" windowHeight="1116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19" l="1"/>
  <c r="F156" i="19"/>
  <c r="F155" i="19"/>
  <c r="F154" i="19"/>
  <c r="F153" i="19"/>
  <c r="F152" i="19"/>
  <c r="F151" i="19"/>
  <c r="F150" i="19"/>
  <c r="F149" i="19"/>
  <c r="F148" i="19"/>
  <c r="F147" i="19"/>
  <c r="F146" i="19"/>
  <c r="F145" i="19"/>
  <c r="F144" i="19"/>
  <c r="F143" i="19"/>
  <c r="F142" i="19"/>
  <c r="F141" i="19"/>
  <c r="F140" i="19"/>
  <c r="F139" i="19"/>
  <c r="F138" i="19"/>
  <c r="F99" i="19"/>
  <c r="F75" i="19"/>
  <c r="F174" i="9"/>
  <c r="F173" i="9"/>
  <c r="F172" i="9"/>
  <c r="F171" i="9"/>
  <c r="F170" i="9"/>
  <c r="F162" i="9"/>
  <c r="F161" i="9"/>
  <c r="F160" i="9"/>
  <c r="F152" i="9"/>
  <c r="F151" i="9"/>
  <c r="F150" i="9"/>
  <c r="F118" i="9"/>
  <c r="F117" i="9"/>
  <c r="F116" i="9"/>
  <c r="F115" i="9"/>
  <c r="F114" i="9"/>
  <c r="F113" i="9"/>
  <c r="F112" i="9"/>
  <c r="F111" i="9"/>
  <c r="F110" i="9"/>
  <c r="F109" i="9"/>
  <c r="F108" i="9"/>
  <c r="F107" i="9"/>
  <c r="F106" i="9"/>
  <c r="F105" i="9"/>
  <c r="F104" i="9"/>
  <c r="F103" i="9"/>
  <c r="F102" i="9"/>
  <c r="F101" i="9"/>
  <c r="F100" i="9"/>
  <c r="F99" i="9"/>
  <c r="C372" i="9"/>
  <c r="F370" i="9" s="1"/>
  <c r="C16" i="23"/>
  <c r="D16" i="23"/>
  <c r="G45" i="23"/>
  <c r="F45" i="23"/>
  <c r="D620" i="19" l="1"/>
  <c r="G608" i="19" s="1"/>
  <c r="C620" i="19"/>
  <c r="F608" i="19" s="1"/>
  <c r="D384" i="19"/>
  <c r="G372" i="19" s="1"/>
  <c r="C384" i="19"/>
  <c r="F383" i="19" s="1"/>
  <c r="G575" i="9"/>
  <c r="D585" i="9"/>
  <c r="G574" i="9" s="1"/>
  <c r="C585" i="9"/>
  <c r="F577" i="9" s="1"/>
  <c r="C346" i="9"/>
  <c r="F335" i="9" s="1"/>
  <c r="D346" i="9"/>
  <c r="G335" i="9" s="1"/>
  <c r="G341" i="9"/>
  <c r="G342" i="9"/>
  <c r="D653" i="19"/>
  <c r="C653" i="19"/>
  <c r="C618" i="9"/>
  <c r="D618" i="9"/>
  <c r="D383" i="9"/>
  <c r="C383" i="9"/>
  <c r="C421" i="19"/>
  <c r="D421" i="19"/>
  <c r="G334" i="9" l="1"/>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9" i="23" l="1"/>
  <c r="F37" i="23"/>
  <c r="F40"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<sst xmlns="http://schemas.openxmlformats.org/spreadsheetml/2006/main" count="4020" uniqueCount="1756">
  <si>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</si>
  <si>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</si>
  <si>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</si>
  <si>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</si>
  <si>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</si>
  <si>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</si>
  <si>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</si>
  <si>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</si>
  <si>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</si>
  <si>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</si>
  <si>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</si>
  <si>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</si>
  <si>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</si>
  <si>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</si>
  <si>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</si>
  <si>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</si>
  <si>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</si>
  <si>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</si>
  <si>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</si>
  <si>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</si>
  <si>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</si>
  <si>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</si>
  <si>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</si>
  <si>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</si>
  <si>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</si>
  <si>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</si>
  <si>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</si>
  <si>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</si>
  <si>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</si>
  <si>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</si>
  <si>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</si>
  <si>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</si>
  <si>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</si>
  <si>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</si>
  <si>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</si>
  <si>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</si>
  <si>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</si>
  <si>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</si>
  <si>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</si>
  <si>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</si>
  <si>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</si>
  <si>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</si>
  <si>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</si>
  <si>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</si>
  <si>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</si>
  <si>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</si>
  <si>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</si>
  <si>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</si>
  <si>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</si>
  <si>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</si>
  <si>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</si>
  <si>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</si>
  <si>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</si>
  <si>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</si>
  <si>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</si>
  <si>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</si>
  <si>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</si>
  <si>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</si>
  <si>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</si>
  <si>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</si>
  <si>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</si>
  <si>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</si>
  <si>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</si>
  <si>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</si>
  <si>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</si>
  <si>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</si>
  <si>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</si>
  <si>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</si>
  <si>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</si>
  <si>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</si>
  <si>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</si>
  <si>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</si>
  <si>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</si>
  <si>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</si>
  <si>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</si>
  <si>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</si>
  <si>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</si>
  <si>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</si>
  <si>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</si>
  <si>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</si>
  <si>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</si>
  <si>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</si>
  <si>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</si>
  <si>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</si>
  <si>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</si>
  <si>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</si>
  <si>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</si>
  <si>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</si>
  <si>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</si>
  <si>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</si>
  <si>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</si>
  <si>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</si>
  <si>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</si>
  <si>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</si>
  <si>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</si>
  <si>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</si>
  <si>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</si>
  <si>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</si>
  <si>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</si>
  <si>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</si>
  <si>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</si>
  <si>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</si>
  <si>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</si>
  <si>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</si>
  <si>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</si>
  <si>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</si>
  <si>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</si>
  <si>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</si>
  <si>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</si>
  <si>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</si>
  <si>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</si>
  <si>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</si>
  <si>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</si>
  <si>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</si>
  <si>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</si>
  <si>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</si>
  <si>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</si>
  <si>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</si>
  <si>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</si>
  <si>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</si>
  <si>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</si>
  <si>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</si>
  <si>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</si>
  <si>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</si>
  <si>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</si>
  <si>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</si>
  <si>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</si>
  <si>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</si>
  <si>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</si>
  <si>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</si>
  <si>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</si>
  <si>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</si>
  <si>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</si>
  <si>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</si>
  <si>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</si>
  <si>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</si>
  <si>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</si>
  <si>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</si>
  <si>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</si>
  <si>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</si>
  <si>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</si>
  <si>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</si>
  <si>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</si>
  <si>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</si>
  <si>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</si>
  <si>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</si>
  <si>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</si>
  <si>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</si>
  <si>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</si>
  <si>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</si>
  <si>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</si>
  <si>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</si>
  <si>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</si>
  <si>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</si>
  <si>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</si>
  <si>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</si>
  <si>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</si>
  <si>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</si>
  <si>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</si>
  <si>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</si>
  <si>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</si>
  <si>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</si>
  <si>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</si>
  <si>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</si>
  <si>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</si>
  <si>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</si>
  <si>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</si>
  <si>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</si>
  <si>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</si>
  <si>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</si>
  <si>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</si>
  <si>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</si>
  <si>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</si>
  <si>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</si>
  <si>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</si>
  <si>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</si>
  <si>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</si>
  <si>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</si>
  <si>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</si>
  <si>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</si>
  <si>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</si>
  <si>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</si>
  <si>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</si>
  <si>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</si>
  <si>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</si>
  <si>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</si>
  <si>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</si>
  <si>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</si>
  <si>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</si>
  <si>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</si>
  <si>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</si>
  <si>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</si>
  <si>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</si>
  <si>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</si>
  <si>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</si>
  <si>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</si>
  <si>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</si>
  <si>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</si>
  <si>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</si>
  <si>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</si>
  <si>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</si>
  <si>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</si>
  <si>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</si>
  <si>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</si>
  <si>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</si>
  <si>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</si>
  <si>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</si>
  <si>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</si>
  <si>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</si>
  <si>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</si>
  <si>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</si>
  <si>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</si>
  <si>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</si>
  <si>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</si>
  <si>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</si>
  <si>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</si>
  <si>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</si>
  <si>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</si>
  <si>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</si>
  <si>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</si>
  <si>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</si>
  <si>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</si>
  <si>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</si>
  <si>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</si>
  <si>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</si>
  <si>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</si>
  <si>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</si>
  <si>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</si>
  <si>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</si>
  <si>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</si>
  <si>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</si>
  <si>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</si>
  <si>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</si>
  <si>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</si>
  <si>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</si>
  <si>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</si>
  <si>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</si>
  <si>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</si>
  <si>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</si>
  <si>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</si>
  <si>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</si>
  <si>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</si>
  <si>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</si>
  <si>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</si>
  <si>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</si>
  <si>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</si>
  <si>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</si>
  <si>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</si>
  <si>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</si>
  <si>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</si>
  <si>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</si>
  <si>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</si>
  <si>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</si>
  <si>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</si>
  <si>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</si>
  <si>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</si>
  <si>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</si>
  <si>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</si>
  <si>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</si>
  <si>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</si>
  <si>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</si>
  <si>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</si>
  <si>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</si>
  <si>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</si>
  <si>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</si>
  <si>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</si>
  <si>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</si>
  <si>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</si>
  <si>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</si>
  <si>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</si>
  <si>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</si>
  <si>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</si>
  <si>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</si>
  <si>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</si>
  <si>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</si>
  <si>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</si>
  <si>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</si>
  <si>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</si>
  <si>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</si>
  <si>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</si>
  <si>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</si>
  <si>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</si>
  <si>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</si>
  <si>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</si>
  <si>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</si>
  <si>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</si>
  <si>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</si>
  <si>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</si>
  <si>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</si>
  <si>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</si>
  <si>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</si>
  <si>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</si>
  <si>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</si>
  <si>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</si>
  <si>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</si>
  <si>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</si>
  <si>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</si>
  <si>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</si>
  <si>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</si>
  <si>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</si>
  <si>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</si>
  <si>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</si>
  <si>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</si>
  <si>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</si>
  <si>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</si>
  <si>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</si>
  <si>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</si>
  <si>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</si>
  <si>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</si>
  <si>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</si>
  <si>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</si>
  <si>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</si>
  <si>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</si>
  <si>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</si>
  <si>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</si>
  <si>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</si>
  <si>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</si>
  <si>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</si>
  <si>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</si>
  <si>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</si>
  <si>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</si>
  <si>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</si>
  <si>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</si>
  <si>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</si>
  <si>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</si>
  <si>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</si>
  <si>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</si>
  <si>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</si>
  <si>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</si>
  <si>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</si>
  <si>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</si>
  <si>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</si>
  <si>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</si>
  <si>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</si>
  <si>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</si>
  <si>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</si>
  <si>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</si>
  <si>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</si>
  <si>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</si>
  <si>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</si>
  <si>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</si>
  <si>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</si>
  <si>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</si>
  <si>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</si>
  <si>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</si>
  <si>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</si>
  <si>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</si>
  <si>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</si>
  <si>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</si>
  <si>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</si>
  <si>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</si>
  <si>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</si>
  <si>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</si>
  <si>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</si>
  <si>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</si>
  <si>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</si>
  <si>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</si>
  <si>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</si>
  <si>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</si>
  <si>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</si>
  <si>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</si>
  <si>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</si>
  <si>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</si>
  <si>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</si>
  <si>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</si>
  <si>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</si>
  <si>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</si>
  <si>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</si>
  <si>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</si>
  <si>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</si>
  <si>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</si>
  <si>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</si>
  <si>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</si>
  <si>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</si>
  <si>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</si>
  <si>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</si>
  <si>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</si>
  <si>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</si>
  <si>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</si>
  <si>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</si>
  <si>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</si>
  <si>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</si>
  <si>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</si>
  <si>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</si>
  <si>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</si>
  <si>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</si>
  <si>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</si>
  <si>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</si>
  <si>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</si>
  <si>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</si>
  <si>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</si>
  <si>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</si>
  <si>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</si>
  <si>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</si>
  <si>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</si>
  <si>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</si>
  <si>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</si>
  <si>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</si>
  <si>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</si>
  <si>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</si>
  <si>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</si>
  <si>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</si>
  <si>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</si>
  <si>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</si>
  <si>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</si>
  <si>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</si>
  <si>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</si>
  <si>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</si>
  <si>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</si>
  <si>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</si>
  <si>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</si>
  <si>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</si>
  <si>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</si>
  <si>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</si>
  <si>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</si>
  <si>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</si>
  <si>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</si>
  <si>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</si>
  <si>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</si>
  <si>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</si>
  <si>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</si>
  <si>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</si>
  <si>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</si>
  <si>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</si>
  <si>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</si>
  <si>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</si>
  <si>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</si>
  <si>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</si>
  <si>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</si>
  <si>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</si>
  <si>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</si>
  <si>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</si>
  <si>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</si>
  <si>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</si>
  <si>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</si>
  <si>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</si>
  <si>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</si>
  <si>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</si>
  <si>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</si>
  <si>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</si>
  <si>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</si>
  <si>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</si>
  <si>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</si>
  <si>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</si>
  <si>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</si>
  <si>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</si>
  <si>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</si>
  <si>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</si>
  <si>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</si>
  <si>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</si>
  <si>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</si>
  <si>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</si>
  <si>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</si>
  <si>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</si>
  <si>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</si>
  <si>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</si>
  <si>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</si>
  <si>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</si>
  <si>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</si>
  <si>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</si>
  <si>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</si>
  <si>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</si>
  <si>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</si>
  <si>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</si>
  <si>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</si>
  <si>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</si>
  <si>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</si>
  <si>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</si>
  <si>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</si>
  <si>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</si>
  <si>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</si>
  <si>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</si>
  <si>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</si>
  <si>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</si>
  <si>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</si>
  <si>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</si>
  <si>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</si>
  <si>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</si>
  <si>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</si>
  <si>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</si>
  <si>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</si>
  <si>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</si>
  <si>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</si>
  <si>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</si>
  <si>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</si>
  <si>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</si>
  <si>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</si>
  <si>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</si>
  <si>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</si>
  <si>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</si>
  <si>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</si>
  <si>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</si>
  <si>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</si>
  <si>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</si>
  <si>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</si>
  <si>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</si>
  <si>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</si>
  <si>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</si>
  <si>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</si>
  <si>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</si>
  <si>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</si>
  <si>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</si>
  <si>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</si>
  <si>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</si>
  <si>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</si>
  <si>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</si>
  <si>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</si>
  <si>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</si>
  <si>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</si>
  <si>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</si>
  <si>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</si>
  <si>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</si>
  <si>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</si>
  <si>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</si>
  <si>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</si>
  <si>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</si>
  <si>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</si>
  <si>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</si>
  <si>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</si>
  <si>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</si>
  <si>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</si>
  <si>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</si>
  <si>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</si>
  <si>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</si>
  <si>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</si>
  <si>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</si>
  <si>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</si>
  <si>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</si>
  <si>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</si>
  <si>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</si>
  <si>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</si>
  <si>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</si>
  <si>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</si>
  <si>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</si>
  <si>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</si>
  <si>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</si>
  <si>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</si>
  <si>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</si>
  <si>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</si>
  <si>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</si>
  <si>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</si>
  <si>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</si>
  <si>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</si>
  <si>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</si>
  <si>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</si>
  <si>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</si>
  <si>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</si>
  <si>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</si>
  <si>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</si>
  <si>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</si>
  <si>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</si>
  <si>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</si>
  <si>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</si>
  <si>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</si>
  <si>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</si>
  <si>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</si>
  <si>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</si>
  <si>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</si>
  <si>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</si>
  <si>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</si>
  <si>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</si>
  <si>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</si>
  <si>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</si>
  <si>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</si>
  <si>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</si>
  <si>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</si>
  <si>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</si>
  <si>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</si>
  <si>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</si>
  <si>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</si>
  <si>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</si>
  <si>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</si>
  <si>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</si>
  <si>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</si>
  <si>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</si>
  <si>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</si>
  <si>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</si>
  <si>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</si>
  <si>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</si>
  <si>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</si>
  <si>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</si>
  <si>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</si>
  <si>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</si>
  <si>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</si>
  <si>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</si>
  <si>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</si>
  <si>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</si>
  <si>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</si>
  <si>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</si>
  <si>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</si>
  <si>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</si>
  <si>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</si>
  <si>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</si>
  <si>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</si>
  <si>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</si>
  <si>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</si>
  <si>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</si>
  <si>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</si>
  <si>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</si>
  <si>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</si>
  <si>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</si>
  <si>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</si>
  <si>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</si>
  <si>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</si>
  <si>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</si>
  <si>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</si>
  <si>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</si>
  <si>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</si>
  <si>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</si>
  <si>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</si>
  <si>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</si>
  <si>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</si>
  <si>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</si>
  <si>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</si>
  <si>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</si>
  <si>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</si>
  <si>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</si>
  <si>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</si>
  <si>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</si>
  <si>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</si>
  <si>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</si>
  <si>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</si>
  <si>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</si>
  <si>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</si>
  <si>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</si>
  <si>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</si>
  <si>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</si>
  <si>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</si>
  <si>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</si>
  <si>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</si>
  <si>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</si>
  <si>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</si>
  <si>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</si>
  <si>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</si>
  <si>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</si>
  <si>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</si>
  <si>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</si>
  <si>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</si>
  <si>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</si>
  <si>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</si>
  <si>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</si>
  <si>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</si>
  <si>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</si>
  <si>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</si>
  <si>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</si>
  <si>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</si>
  <si>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</si>
  <si>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</si>
  <si>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</si>
  <si>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</si>
  <si>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</si>
  <si>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</si>
  <si>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</si>
  <si>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</si>
  <si>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</si>
  <si>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</si>
  <si>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</si>
  <si>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</si>
  <si>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</si>
  <si>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</si>
  <si>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</si>
  <si>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</si>
  <si>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</si>
  <si>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</si>
  <si>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</si>
  <si>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</si>
  <si>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</si>
  <si>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</si>
  <si>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</si>
  <si>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</si>
  <si>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</si>
  <si>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</si>
  <si>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</si>
  <si>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</si>
  <si>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</si>
  <si>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</si>
  <si>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</si>
  <si>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</si>
  <si>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</si>
  <si>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</si>
  <si>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</si>
  <si>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</si>
  <si>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</si>
  <si>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</si>
  <si>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</si>
  <si>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</si>
  <si>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</si>
  <si>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</si>
  <si>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</si>
  <si>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</si>
  <si>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</si>
  <si>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</si>
  <si>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</si>
  <si>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</si>
  <si>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</si>
  <si>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</si>
  <si>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</si>
  <si>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</si>
  <si>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</si>
  <si>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</si>
  <si>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</si>
  <si>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</si>
  <si>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</si>
  <si>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</si>
  <si>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</si>
  <si>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</si>
  <si>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</si>
  <si>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</si>
  <si>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</si>
  <si>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</si>
  <si>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</si>
  <si>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</si>
  <si>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</si>
  <si>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</si>
  <si>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</si>
  <si>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</si>
  <si>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</si>
  <si>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</si>
  <si>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</si>
  <si>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</si>
  <si>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</si>
  <si>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</si>
  <si>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</si>
  <si>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</si>
  <si>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</si>
  <si>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</si>
  <si>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</si>
  <si>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</si>
  <si>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</si>
  <si>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</si>
  <si>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</si>
  <si>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</si>
  <si>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</si>
  <si>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</si>
  <si>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</si>
  <si>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</si>
  <si>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</si>
  <si>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</si>
  <si>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</si>
  <si>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</si>
  <si>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</si>
  <si>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</si>
  <si>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</si>
  <si>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</si>
  <si>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</si>
  <si>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</si>
  <si>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</si>
  <si>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</si>
  <si>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</si>
  <si>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</si>
  <si>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</si>
  <si>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</si>
  <si>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</si>
  <si>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</si>
  <si>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</si>
  <si>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</si>
  <si>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</si>
  <si>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</si>
  <si>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</si>
  <si>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</si>
  <si>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</si>
  <si>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</si>
  <si>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</si>
  <si>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</si>
  <si>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</si>
  <si>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</si>
  <si>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</si>
  <si>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</si>
  <si>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</si>
  <si>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</si>
  <si>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</si>
  <si>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</si>
  <si>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</si>
  <si>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</si>
  <si>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</si>
  <si>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</si>
  <si>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</si>
  <si>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</si>
  <si>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</si>
  <si>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</si>
  <si>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</si>
  <si>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</si>
  <si>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</si>
  <si>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</si>
  <si>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</si>
  <si>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</si>
  <si>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</si>
  <si>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</si>
  <si>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</si>
  <si>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</si>
  <si>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</si>
  <si>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</si>
  <si>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</si>
  <si>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</si>
  <si>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</si>
  <si>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</si>
  <si>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</si>
  <si>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</si>
  <si>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</si>
  <si>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</si>
  <si>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</si>
  <si>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</si>
  <si>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</si>
  <si>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</si>
  <si>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</si>
  <si>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</si>
  <si>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</si>
  <si>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</si>
  <si>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</si>
  <si>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</si>
  <si>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</si>
  <si>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</si>
  <si>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</si>
  <si>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</si>
  <si>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</si>
  <si>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</si>
  <si>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</si>
  <si>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</si>
  <si>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</si>
  <si>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</si>
  <si>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</si>
  <si>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</si>
  <si>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</si>
  <si>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</si>
  <si>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</si>
  <si>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</si>
  <si>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</si>
  <si>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</si>
  <si>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</si>
  <si>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</si>
  <si>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</si>
  <si>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</si>
  <si>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</si>
  <si>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</si>
  <si>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</si>
  <si>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</si>
  <si>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</si>
  <si>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</si>
  <si>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</si>
  <si>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</si>
  <si>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</si>
  <si>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</si>
  <si>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</si>
  <si>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</si>
  <si>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</si>
  <si>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</si>
  <si>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</si>
  <si>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</si>
  <si>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</si>
  <si>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</si>
  <si>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</si>
  <si>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</si>
  <si>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</si>
  <si>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</si>
  <si>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</si>
  <si>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</si>
  <si>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</si>
  <si>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</si>
  <si>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</si>
  <si>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</si>
  <si>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</si>
  <si>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</si>
  <si>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</si>
  <si>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</si>
  <si>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</si>
  <si>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</si>
  <si>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</si>
  <si>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</si>
  <si>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</si>
  <si>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</si>
  <si>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</si>
  <si>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</si>
  <si>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</si>
  <si>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</si>
  <si>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</si>
  <si>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</si>
  <si>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</si>
  <si>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</si>
  <si>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</si>
  <si>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</si>
  <si>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</si>
  <si>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</si>
  <si>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</si>
  <si>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</si>
  <si>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</si>
  <si>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</si>
  <si>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</si>
  <si>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</si>
  <si>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</si>
  <si>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</si>
  <si>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</si>
  <si>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</si>
  <si>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</si>
  <si>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</si>
  <si>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</si>
  <si>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</si>
  <si>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</si>
  <si>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</si>
  <si>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</si>
  <si>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</si>
  <si>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</si>
  <si>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</si>
  <si>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</si>
  <si>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</si>
  <si>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</si>
  <si>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</si>
  <si>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</si>
  <si>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</si>
  <si>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</si>
  <si>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</si>
  <si>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</si>
  <si>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</si>
  <si>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</si>
  <si>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</si>
  <si>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</si>
  <si>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</si>
  <si>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</si>
  <si>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</si>
  <si>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</si>
  <si>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</si>
  <si>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</si>
  <si>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</si>
  <si>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</si>
  <si>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</si>
  <si>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</si>
  <si>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</si>
  <si>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</si>
  <si>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</si>
  <si>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</si>
  <si>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</si>
  <si>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</si>
  <si>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</si>
  <si>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</si>
  <si>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</si>
  <si>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</si>
  <si>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</si>
  <si>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</si>
  <si>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</si>
  <si>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</si>
  <si>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</si>
  <si>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</si>
  <si>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</si>
  <si>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</si>
  <si>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</si>
  <si>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</si>
  <si>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</si>
  <si>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</si>
  <si>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</si>
  <si>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</si>
  <si>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</si>
  <si>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</si>
  <si>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</si>
  <si>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</si>
  <si>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</si>
  <si>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</si>
  <si>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</si>
  <si>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</si>
  <si>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</si>
  <si>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</si>
  <si>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</si>
  <si>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</si>
  <si>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</si>
  <si>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</si>
  <si>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</si>
  <si>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</si>
  <si>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</si>
  <si>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</si>
  <si>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</si>
  <si>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</si>
  <si>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</si>
  <si>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</si>
  <si>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</si>
  <si>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</si>
  <si>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</si>
  <si>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</si>
  <si>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</si>
  <si>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</si>
  <si>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</si>
  <si>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</si>
  <si>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</si>
  <si>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</si>
  <si>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</si>
  <si>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</si>
  <si>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</si>
  <si>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</si>
  <si>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</si>
  <si>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</si>
  <si>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</si>
  <si>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</si>
  <si>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</si>
  <si>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</si>
  <si>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</si>
  <si>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</si>
  <si>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</si>
  <si>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</si>
  <si>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</si>
  <si>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</si>
  <si>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</si>
  <si>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</si>
  <si>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</si>
  <si>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</si>
  <si>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</si>
  <si>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</si>
  <si>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</si>
  <si>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</si>
  <si>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</si>
  <si>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</si>
  <si>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</si>
  <si>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</si>
  <si>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</si>
  <si>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</si>
  <si>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</si>
  <si>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</si>
  <si>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</si>
  <si>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</si>
  <si>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</si>
  <si>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</si>
  <si>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</si>
  <si>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</si>
  <si>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</si>
  <si>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</si>
  <si>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</si>
  <si>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</si>
  <si>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</si>
  <si>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</si>
  <si>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</si>
  <si>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</si>
  <si>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</si>
  <si>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</si>
  <si>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</si>
  <si>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</si>
  <si>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</si>
  <si>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</si>
  <si>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</si>
  <si>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</si>
  <si>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</si>
  <si>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</si>
  <si>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</si>
  <si>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</si>
  <si>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</si>
  <si>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</si>
  <si>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</si>
  <si>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</si>
  <si>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</si>
  <si>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</si>
  <si>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</si>
  <si>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</si>
  <si>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</si>
  <si>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</si>
  <si>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</si>
  <si>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</si>
  <si>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</si>
  <si>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</si>
  <si>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</si>
  <si>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</si>
  <si>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</si>
  <si>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</si>
  <si>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</si>
  <si>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</si>
  <si>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</si>
  <si>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</si>
  <si>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</si>
  <si>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</si>
  <si>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</si>
  <si>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</si>
  <si>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</si>
  <si>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</si>
  <si>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</si>
  <si>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</si>
  <si>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</si>
  <si>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</si>
  <si>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</si>
  <si>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</si>
  <si>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</si>
  <si>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</si>
  <si>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</si>
  <si>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</si>
  <si>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</si>
  <si>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</si>
  <si>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</si>
  <si>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</si>
  <si>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</si>
  <si>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</si>
  <si>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</si>
  <si>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</si>
  <si>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</si>
  <si>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</si>
  <si>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</si>
  <si>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</si>
  <si>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</si>
  <si>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</si>
  <si>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</si>
  <si>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</si>
  <si>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</si>
  <si>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</si>
  <si>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</si>
  <si>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</si>
  <si>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</si>
  <si>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</si>
  <si>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</si>
  <si>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</si>
  <si>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</si>
  <si>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</si>
  <si>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</si>
  <si>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</si>
  <si>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</si>
  <si>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</si>
  <si>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</si>
  <si>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</si>
  <si>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</si>
  <si>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</si>
  <si>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</si>
  <si>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</si>
  <si>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</si>
  <si>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</si>
  <si>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</si>
  <si>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</si>
  <si>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</si>
  <si>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</si>
  <si>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</si>
  <si>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</si>
  <si>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</si>
  <si>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</si>
  <si>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</si>
  <si>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</si>
  <si>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</si>
  <si>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</si>
  <si>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</si>
  <si>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</si>
  <si>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</si>
  <si>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</si>
  <si>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</si>
  <si>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</si>
  <si>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</si>
  <si>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</si>
  <si>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</si>
  <si>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</si>
  <si>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</si>
  <si>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</si>
  <si>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</si>
  <si>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</si>
  <si>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</si>
  <si>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</si>
  <si>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</si>
  <si>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</si>
  <si>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</si>
  <si>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</si>
  <si>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</si>
  <si>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</si>
  <si>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</si>
  <si>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</si>
  <si>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</si>
  <si>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</si>
  <si>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</si>
  <si>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</si>
  <si>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</si>
  <si>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</si>
  <si>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</si>
  <si>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</si>
  <si>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</si>
  <si>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</si>
  <si>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</si>
  <si>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</si>
  <si>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</si>
  <si>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</si>
  <si>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</si>
  <si>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</si>
  <si>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</si>
  <si>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</si>
  <si>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</si>
  <si>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</si>
  <si>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</si>
  <si>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</si>
  <si>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</si>
  <si>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</si>
  <si>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</si>
  <si>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</si>
  <si>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</si>
  <si>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</si>
  <si>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</si>
  <si>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</si>
  <si>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</si>
  <si>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</si>
  <si>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</si>
  <si>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</si>
  <si>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</si>
  <si>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</si>
  <si>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</si>
  <si>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</si>
  <si>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</si>
  <si>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</si>
  <si>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</si>
  <si>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</si>
  <si>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</si>
  <si>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</si>
  <si>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</si>
  <si>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</si>
  <si>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</si>
  <si>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</si>
  <si>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</si>
  <si>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</si>
  <si>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</si>
  <si>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</si>
  <si>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</si>
  <si>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</si>
  <si>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</si>
  <si>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</si>
  <si>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</si>
  <si>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</si>
  <si>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</si>
  <si>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</si>
  <si>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</si>
  <si>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</si>
  <si>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</si>
  <si>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</si>
  <si>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</si>
  <si>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</si>
  <si>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</si>
  <si>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</si>
  <si>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</si>
  <si>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</si>
  <si>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</si>
  <si>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</si>
  <si>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</si>
  <si>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</si>
  <si>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</si>
  <si>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</si>
  <si>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</si>
  <si>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</si>
  <si>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</si>
  <si>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</si>
  <si>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</si>
  <si>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</si>
  <si>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</si>
  <si>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</si>
  <si>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</si>
  <si>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</si>
  <si>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</si>
  <si>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</si>
  <si>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</si>
  <si>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</si>
  <si>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</si>
  <si>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</si>
  <si>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</si>
  <si>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</si>
  <si>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</si>
  <si>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</si>
  <si>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</si>
  <si>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</si>
  <si>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</si>
  <si>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</si>
  <si>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</si>
  <si>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</si>
  <si>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</si>
  <si>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</si>
  <si>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</si>
  <si>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</si>
  <si>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</si>
  <si>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</si>
  <si>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</si>
  <si>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</si>
  <si>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</si>
  <si>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</si>
  <si>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</si>
  <si>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</si>
  <si>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</si>
  <si>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</si>
  <si>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</si>
  <si>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</si>
  <si>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</si>
  <si>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</si>
  <si>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</si>
  <si>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</si>
  <si>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</si>
  <si>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</si>
  <si>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</si>
  <si>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</si>
  <si>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</si>
  <si>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</si>
  <si>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</si>
  <si>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</si>
  <si>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</si>
  <si>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</si>
  <si>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</si>
  <si>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</si>
  <si>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</si>
  <si>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</si>
  <si>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</si>
  <si>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</si>
  <si>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</si>
  <si>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</si>
  <si>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</si>
  <si>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</si>
  <si>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</si>
  <si>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</si>
  <si>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</si>
  <si>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</si>
  <si>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</si>
  <si>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</si>
  <si>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</si>
  <si>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</si>
  <si>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</si>
  <si>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</si>
  <si>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</si>
  <si>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</si>
  <si>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</si>
  <si>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</si>
  <si>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</si>
  <si>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</si>
  <si>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</si>
  <si>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</si>
  <si>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</si>
  <si>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</si>
  <si>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</si>
  <si>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</si>
  <si>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</si>
  <si>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</si>
  <si>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</si>
  <si>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</si>
  <si>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</si>
  <si>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</si>
  <si>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</si>
  <si>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</si>
  <si>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</si>
  <si>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</si>
  <si>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</si>
  <si>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</si>
  <si>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</si>
  <si>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</si>
  <si>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</si>
  <si>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</si>
  <si>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</si>
  <si>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</si>
  <si>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</si>
  <si>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</si>
  <si>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</si>
  <si>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</si>
  <si>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</si>
  <si>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</si>
  <si>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</si>
  <si>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</si>
  <si>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</si>
  <si>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</si>
  <si>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</si>
  <si>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</si>
  <si>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</si>
  <si>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</si>
  <si>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</si>
  <si>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</si>
  <si>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</si>
  <si>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</si>
  <si>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</si>
  <si>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</si>
  <si>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</si>
  <si>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</si>
  <si>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</si>
  <si>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</si>
  <si>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</si>
  <si>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</si>
  <si>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</si>
  <si>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</si>
  <si>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</si>
  <si>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</si>
  <si>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</si>
  <si>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</si>
  <si>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</si>
  <si>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</si>
  <si>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</si>
  <si>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</si>
  <si>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</si>
  <si>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</si>
  <si>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</si>
  <si>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</si>
  <si>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</si>
  <si>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</si>
  <si>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</si>
  <si>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</si>
  <si>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</si>
  <si>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</si>
  <si>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</si>
  <si>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</si>
  <si>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</si>
  <si>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</si>
  <si>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</si>
  <si>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</si>
  <si>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</si>
  <si>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</si>
  <si>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</si>
  <si>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</si>
  <si>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</si>
  <si>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</si>
  <si>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</si>
  <si>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</si>
  <si>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</si>
  <si>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</si>
  <si>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</si>
  <si>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</si>
  <si>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</si>
  <si>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</si>
  <si>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</si>
  <si>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</si>
  <si>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</si>
  <si>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</si>
  <si>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</si>
  <si>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</si>
  <si>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</si>
  <si>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</si>
  <si>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</si>
  <si>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</si>
  <si>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</si>
  <si>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</si>
  <si>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</si>
  <si>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</si>
  <si>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</si>
  <si>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</si>
  <si>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</si>
  <si>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</si>
  <si>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</si>
  <si>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</si>
  <si>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</si>
  <si>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</si>
  <si>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</si>
  <si>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</si>
  <si>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</si>
  <si>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</si>
  <si>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</si>
  <si>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</si>
  <si>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</si>
  <si>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</si>
  <si>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</si>
  <si>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</si>
  <si>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</si>
  <si>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</si>
  <si>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</si>
  <si>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</si>
  <si>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</si>
  <si>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</si>
  <si>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</si>
  <si>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</si>
  <si>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</si>
  <si>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</si>
  <si>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</si>
  <si>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</si>
  <si>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</si>
  <si>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</si>
  <si>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</si>
  <si>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</si>
  <si>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</si>
  <si>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</si>
  <si>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</si>
  <si>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</si>
  <si>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</si>
  <si>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</si>
  <si>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</si>
  <si>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</si>
  <si>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</si>
  <si>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</si>
  <si>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</si>
  <si>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</si>
  <si>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</si>
  <si>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</si>
  <si>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</si>
  <si>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</si>
  <si>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</si>
  <si>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</si>
  <si>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</si>
  <si>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</si>
  <si>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</si>
  <si>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</si>
  <si>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</si>
  <si>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</si>
  <si>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</si>
  <si>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</si>
  <si>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</si>
  <si>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</si>
  <si>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</si>
  <si>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</si>
  <si>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</si>
  <si>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</si>
  <si>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</si>
  <si>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</si>
  <si>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</si>
  <si>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</si>
  <si>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</si>
  <si>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</si>
  <si>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</si>
  <si>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</si>
  <si>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</si>
  <si>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</si>
  <si>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</si>
  <si>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</si>
  <si>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</si>
  <si>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</si>
  <si>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</si>
  <si>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</si>
  <si>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</si>
  <si>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</si>
  <si>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</si>
  <si>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</si>
  <si>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</si>
  <si>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</si>
  <si>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</si>
  <si>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</si>
  <si>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</si>
  <si>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</si>
  <si>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</si>
  <si>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</si>
  <si>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</si>
  <si>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</si>
  <si>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</si>
  <si>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</si>
  <si>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</si>
  <si>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</si>
  <si>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</si>
  <si>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</si>
  <si>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</si>
  <si>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</si>
  <si>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</si>
  <si>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</si>
  <si>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</si>
  <si>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</si>
  <si>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</si>
  <si>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</si>
  <si>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</si>
  <si>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</si>
  <si>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</si>
  <si>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</si>
  <si>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</si>
  <si>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</si>
  <si>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</si>
  <si>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</si>
  <si>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</si>
  <si>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</si>
  <si>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</si>
  <si>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</si>
  <si>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</si>
  <si>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</si>
  <si>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</si>
  <si>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</si>
  <si>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</si>
  <si>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</si>
  <si>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</si>
  <si>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</si>
  <si>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</si>
  <si>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</si>
  <si>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</si>
  <si>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</si>
  <si>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</si>
  <si>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</si>
  <si>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</si>
  <si>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</si>
  <si>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</si>
  <si>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</si>
  <si>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</si>
  <si>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</si>
  <si>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</si>
  <si>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</si>
  <si>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</si>
  <si>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</si>
  <si>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</si>
  <si>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</si>
  <si>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</si>
  <si>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</si>
  <si>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</si>
  <si>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</si>
  <si>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</si>
  <si>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</si>
  <si>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</si>
  <si>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</si>
  <si>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</si>
  <si>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</si>
  <si>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</si>
  <si>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</si>
  <si>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</si>
  <si>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</si>
  <si>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</si>
  <si>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</si>
  <si>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</si>
  <si>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</si>
  <si>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</si>
  <si>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</si>
  <si>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</si>
  <si>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</si>
  <si>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</si>
  <si>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</si>
  <si>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</si>
  <si>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</si>
  <si>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</si>
  <si>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</si>
  <si>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</si>
  <si>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</si>
  <si>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</si>
  <si>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</si>
  <si>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</si>
  <si>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</si>
  <si>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</si>
  <si>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</si>
  <si>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</si>
  <si>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</si>
  <si>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</si>
  <si>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</si>
  <si>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</si>
  <si>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</si>
  <si>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</si>
  <si>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</si>
  <si>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</si>
  <si>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</si>
  <si>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</si>
  <si>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</si>
  <si>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</si>
  <si>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</si>
  <si>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</si>
  <si>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</si>
  <si>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</si>
  <si>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</si>
  <si>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</si>
  <si>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</si>
  <si>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</si>
  <si>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</si>
  <si>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</si>
  <si>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</si>
  <si>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</si>
  <si>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</si>
  <si>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</si>
  <si>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</si>
  <si>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</si>
  <si>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</si>
  <si>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</si>
  <si>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</si>
  <si>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</si>
  <si>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</si>
  <si>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</si>
  <si>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</si>
  <si>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</si>
  <si>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</si>
  <si>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</si>
  <si>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</si>
  <si>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</si>
  <si>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</si>
  <si>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</si>
  <si>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</si>
  <si>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</si>
  <si>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</si>
  <si>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</si>
  <si>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</si>
  <si>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</si>
  <si>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</si>
  <si>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</si>
  <si>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</si>
  <si>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</si>
  <si>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</si>
  <si>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</si>
  <si>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</si>
  <si>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</si>
  <si>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</si>
  <si>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</si>
  <si>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</si>
  <si>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</si>
  <si>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</si>
  <si>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</si>
  <si>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</si>
  <si>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</si>
  <si>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</si>
  <si>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</si>
  <si>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</si>
  <si>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</si>
  <si>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</si>
  <si>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</si>
  <si>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</si>
  <si>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</si>
  <si>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</si>
  <si>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</si>
  <si>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</si>
  <si>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</si>
  <si>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</si>
  <si>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</si>
  <si>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</si>
  <si>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</si>
  <si>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</si>
  <si>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</si>
  <si>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</si>
  <si>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</si>
  <si>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</si>
  <si>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</si>
  <si>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</si>
  <si>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</si>
  <si>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</si>
  <si>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</si>
  <si>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</si>
  <si>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</si>
  <si>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</si>
  <si>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</si>
  <si>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</si>
  <si>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</si>
  <si>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</si>
  <si>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</si>
  <si>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</si>
  <si>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</si>
  <si>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</si>
  <si>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</si>
  <si>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</si>
  <si>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</si>
  <si>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</si>
  <si>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</si>
  <si>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</si>
  <si>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</si>
  <si>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</si>
  <si>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</si>
  <si>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</si>
  <si>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</si>
  <si>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</si>
  <si>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</si>
  <si>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</si>
  <si>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</si>
  <si>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</si>
  <si>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</si>
  <si>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</si>
  <si>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</si>
  <si>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</si>
  <si>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Intesa Sanpaolo</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</si>
  <si>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</si>
  <si>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</si>
  <si>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</si>
  <si>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</si>
  <si>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</si>
  <si>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</si>
  <si>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</si>
  <si>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</si>
  <si>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</si>
  <si>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</si>
  <si>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</si>
  <si>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</si>
  <si>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</si>
  <si>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</si>
  <si>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</si>
  <si>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</si>
  <si>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</si>
  <si>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</si>
  <si>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</si>
  <si>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</si>
  <si>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A</t>
  </si>
  <si>
    <t>B</t>
  </si>
  <si>
    <t>C</t>
  </si>
  <si>
    <t>D</t>
  </si>
  <si>
    <t>E</t>
  </si>
  <si>
    <t>F</t>
  </si>
  <si>
    <t>G</t>
  </si>
  <si>
    <t>0 (included) – 10k</t>
  </si>
  <si>
    <t>10k (Included) – 25k</t>
  </si>
  <si>
    <t>25k ( Included ) – 50k</t>
  </si>
  <si>
    <t>50k ( Included ) – 75k</t>
  </si>
  <si>
    <t>75k (Included) – 100k</t>
  </si>
  <si>
    <t>100k (Included) – 150k</t>
  </si>
  <si>
    <t>150k (Included) – 200k</t>
  </si>
  <si>
    <t>200k (Included) – 300k</t>
  </si>
  <si>
    <t xml:space="preserve"> Over 300k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</si>
</sst>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5">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14" fontId="11" fillId="0" borderId="0" xfId="0" applyNumberFormat="1" applyFont="1" applyAlignment="1" applyProtection="1">
      <alignment horizontal="center" vertical="center"/>
      <protection locked="0"/>
    </xf>
    <xf numFmtId="165" fontId="1" fillId="0" borderId="0" xfId="1" applyNumberFormat="1" applyFont="1" applyFill="1" applyAlignment="1" applyProtection="1">
      <alignment horizontal="center" vertical="center" wrapText="1"/>
      <protection locked="0"/>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5</xdr:col>
      <xdr:colOff>2447925</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51.7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34.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3" zoomScale="80" zoomScaleNormal="80" workbookViewId="0">
      <selection activeCell="F11" sqref="F11"/>
    </sheetView>
  </sheetViews>
  <sheetFormatPr defaultRowHeight="15" x14ac:dyDescent="0.25"/>
  <cols>
    <col min="2" max="5" width="12.42578125" customWidth="1"/>
    <col min="6" max="6" width="78.7109375" bestFit="1" customWidth="1"/>
    <col min="7"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4" t="s">
        <v>1688</v>
      </c>
      <c r="F6" s="174"/>
      <c r="G6" s="174"/>
      <c r="H6" s="6"/>
      <c r="I6" s="6"/>
      <c r="J6" s="99"/>
    </row>
    <row r="7" spans="2:10" ht="26.25" x14ac:dyDescent="0.25">
      <c r="B7" s="98"/>
      <c r="C7" s="6"/>
      <c r="D7" s="6"/>
      <c r="E7" s="6"/>
      <c r="F7" s="173" t="s">
        <v>1</v>
      </c>
      <c r="G7" s="6"/>
      <c r="H7" s="6"/>
      <c r="I7" s="6"/>
      <c r="J7" s="99"/>
    </row>
    <row r="8" spans="2:10" ht="26.25" x14ac:dyDescent="0.25">
      <c r="B8" s="98"/>
      <c r="C8" s="6"/>
      <c r="D8" s="6"/>
      <c r="E8" s="6"/>
      <c r="F8" s="173" t="s">
        <v>1719</v>
      </c>
      <c r="G8" s="6"/>
      <c r="H8" s="6"/>
      <c r="I8" s="6"/>
      <c r="J8" s="99"/>
    </row>
    <row r="9" spans="2:10" ht="21" x14ac:dyDescent="0.25">
      <c r="B9" s="98"/>
      <c r="C9" s="6"/>
      <c r="D9" s="6"/>
      <c r="E9" s="6"/>
      <c r="F9" s="193">
        <v>45473</v>
      </c>
      <c r="G9" s="6"/>
      <c r="H9" s="6"/>
      <c r="I9" s="6"/>
      <c r="J9" s="99"/>
    </row>
    <row r="10" spans="2:10" ht="21" x14ac:dyDescent="0.25">
      <c r="B10" s="98"/>
      <c r="C10" s="6"/>
      <c r="D10" s="6"/>
      <c r="E10" s="6"/>
      <c r="F10" s="193">
        <v>45510</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5" t="s">
        <v>1713</v>
      </c>
      <c r="E24" s="176" t="s">
        <v>5</v>
      </c>
      <c r="F24" s="176"/>
      <c r="G24" s="176"/>
      <c r="H24" s="176"/>
      <c r="I24" s="6"/>
      <c r="J24" s="99"/>
    </row>
    <row r="25" spans="2:10" x14ac:dyDescent="0.25">
      <c r="B25" s="98"/>
      <c r="C25" s="6"/>
      <c r="D25" s="6"/>
      <c r="H25" s="6"/>
      <c r="I25" s="6"/>
      <c r="J25" s="99"/>
    </row>
    <row r="26" spans="2:10" x14ac:dyDescent="0.25">
      <c r="B26" s="98"/>
      <c r="C26" s="6"/>
      <c r="D26" s="175" t="s">
        <v>1714</v>
      </c>
      <c r="E26" s="176"/>
      <c r="F26" s="176"/>
      <c r="G26" s="176"/>
      <c r="H26" s="176"/>
      <c r="I26" s="6"/>
      <c r="J26" s="99"/>
    </row>
    <row r="27" spans="2:10" x14ac:dyDescent="0.25">
      <c r="B27" s="98"/>
      <c r="C27" s="6"/>
      <c r="D27" s="100"/>
      <c r="E27" s="100"/>
      <c r="F27" s="100"/>
      <c r="G27" s="100"/>
      <c r="H27" s="100"/>
      <c r="I27" s="6"/>
      <c r="J27" s="99"/>
    </row>
    <row r="28" spans="2:10" x14ac:dyDescent="0.25">
      <c r="B28" s="98"/>
      <c r="C28" s="6"/>
      <c r="D28" s="175" t="s">
        <v>1715</v>
      </c>
      <c r="E28" s="175" t="s">
        <v>5</v>
      </c>
      <c r="F28" s="175"/>
      <c r="G28" s="175"/>
      <c r="H28" s="175"/>
      <c r="I28" s="6"/>
      <c r="J28" s="99"/>
    </row>
    <row r="29" spans="2:10" x14ac:dyDescent="0.25">
      <c r="B29" s="98"/>
      <c r="C29" s="6"/>
      <c r="D29" s="6"/>
      <c r="E29" s="6"/>
      <c r="F29" s="6"/>
      <c r="G29" s="6"/>
      <c r="H29" s="6"/>
      <c r="I29" s="6"/>
      <c r="J29" s="99"/>
    </row>
    <row r="30" spans="2:10" x14ac:dyDescent="0.25">
      <c r="B30" s="98"/>
      <c r="C30" s="6"/>
      <c r="D30" s="175" t="s">
        <v>1716</v>
      </c>
      <c r="E30" s="175"/>
      <c r="F30" s="175"/>
      <c r="G30" s="175"/>
      <c r="H30" s="175"/>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topLeftCell="A13"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7" t="s">
        <v>750</v>
      </c>
      <c r="D21" s="177"/>
      <c r="E21" s="177"/>
      <c r="F21" s="177"/>
      <c r="G21" s="177"/>
      <c r="H21" s="177"/>
      <c r="I21" s="11"/>
      <c r="J21" s="7"/>
    </row>
    <row r="22" spans="2:10" x14ac:dyDescent="0.25">
      <c r="B22" s="5"/>
      <c r="C22" s="177"/>
      <c r="D22" s="177"/>
      <c r="E22" s="177"/>
      <c r="F22" s="177"/>
      <c r="G22" s="177"/>
      <c r="H22" s="177"/>
      <c r="I22" s="11"/>
      <c r="J22" s="7"/>
    </row>
    <row r="23" spans="2:10" x14ac:dyDescent="0.25">
      <c r="B23" s="5"/>
      <c r="C23" s="177" t="s">
        <v>751</v>
      </c>
      <c r="D23" s="177"/>
      <c r="E23" s="177"/>
      <c r="F23" s="177"/>
      <c r="G23" s="177"/>
      <c r="H23" s="177"/>
      <c r="I23" s="11"/>
      <c r="J23" s="7"/>
    </row>
    <row r="24" spans="2:10" ht="30" customHeight="1" x14ac:dyDescent="0.25">
      <c r="B24" s="5"/>
      <c r="C24" s="177"/>
      <c r="D24" s="177"/>
      <c r="E24" s="177"/>
      <c r="F24" s="177"/>
      <c r="G24" s="177"/>
      <c r="H24" s="177"/>
      <c r="I24" s="11"/>
      <c r="J24" s="7"/>
    </row>
    <row r="25" spans="2:10" x14ac:dyDescent="0.25">
      <c r="B25" s="5"/>
      <c r="C25" s="177" t="s">
        <v>752</v>
      </c>
      <c r="D25" s="177"/>
      <c r="E25" s="177"/>
      <c r="F25" s="177"/>
      <c r="G25" s="177"/>
      <c r="H25" s="177"/>
      <c r="I25" s="11"/>
      <c r="J25" s="7"/>
    </row>
    <row r="26" spans="2:10" x14ac:dyDescent="0.25">
      <c r="B26" s="5"/>
      <c r="C26" s="177"/>
      <c r="D26" s="177"/>
      <c r="E26" s="177"/>
      <c r="F26" s="177"/>
      <c r="G26" s="177"/>
      <c r="H26" s="177"/>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1717</v>
      </c>
      <c r="J49" s="17"/>
    </row>
    <row r="50" spans="2:10" x14ac:dyDescent="0.25">
      <c r="B50" s="124"/>
      <c r="C50" s="177" t="s">
        <v>1718</v>
      </c>
      <c r="D50" s="177"/>
      <c r="E50" s="177"/>
      <c r="F50" s="177"/>
      <c r="G50" s="177"/>
      <c r="H50" s="177"/>
      <c r="I50" s="177"/>
      <c r="J50" s="178"/>
    </row>
    <row r="51" spans="2:10" x14ac:dyDescent="0.25">
      <c r="B51" s="124"/>
      <c r="C51" s="179" t="s">
        <v>1706</v>
      </c>
      <c r="D51" s="179"/>
      <c r="E51" s="179"/>
      <c r="F51" s="179"/>
      <c r="G51" s="179"/>
      <c r="H51" s="179"/>
      <c r="I51" s="179"/>
      <c r="J51" s="180"/>
    </row>
    <row r="52" spans="2:10" x14ac:dyDescent="0.25">
      <c r="B52" s="124"/>
      <c r="C52" t="s">
        <v>1707</v>
      </c>
      <c r="J52" s="17"/>
    </row>
    <row r="53" spans="2:10" x14ac:dyDescent="0.25">
      <c r="B53" s="124"/>
      <c r="C53" s="177" t="s">
        <v>1708</v>
      </c>
      <c r="D53" s="177"/>
      <c r="E53" s="177"/>
      <c r="F53" s="177"/>
      <c r="G53" s="177"/>
      <c r="H53" s="177"/>
      <c r="I53" s="177"/>
      <c r="J53" s="178"/>
    </row>
    <row r="54" spans="2:10" x14ac:dyDescent="0.25">
      <c r="B54" s="124"/>
      <c r="C54" s="177" t="s">
        <v>1709</v>
      </c>
      <c r="D54" s="177"/>
      <c r="E54" s="177"/>
      <c r="F54" s="177"/>
      <c r="G54" s="177"/>
      <c r="H54" s="177"/>
      <c r="I54" s="177"/>
      <c r="J54" s="178"/>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1" t="s">
        <v>11</v>
      </c>
      <c r="B1" s="182"/>
      <c r="C1" s="182"/>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83" zoomScale="80" zoomScaleNormal="80" workbookViewId="0">
      <selection activeCell="D379" sqref="D379"/>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105025.29</v>
      </c>
      <c r="F12" s="71">
        <f>IF($C$15=0,"",IF(C12="[for completion]","",C12/$C$15))</f>
        <v>1</v>
      </c>
    </row>
    <row r="13" spans="1:7" x14ac:dyDescent="0.25">
      <c r="A13" s="35" t="s">
        <v>793</v>
      </c>
      <c r="B13" s="35" t="s">
        <v>45</v>
      </c>
      <c r="C13" s="133" t="s">
        <v>27</v>
      </c>
      <c r="F13" s="71" t="str">
        <f>IF($C$15=0,"",IF(C13="[for completion]","",C13/$C$15))</f>
        <v/>
      </c>
    </row>
    <row r="14" spans="1:7" x14ac:dyDescent="0.25">
      <c r="A14" s="35" t="s">
        <v>794</v>
      </c>
      <c r="B14" s="35" t="s">
        <v>30</v>
      </c>
      <c r="C14" s="133" t="s">
        <v>27</v>
      </c>
      <c r="F14" s="71" t="str">
        <f>IF($C$15=0,"",IF(C14="[for completion]","",C14/$C$15))</f>
        <v/>
      </c>
    </row>
    <row r="15" spans="1:7" x14ac:dyDescent="0.25">
      <c r="A15" s="35" t="s">
        <v>795</v>
      </c>
      <c r="B15" s="57" t="s">
        <v>31</v>
      </c>
      <c r="C15" s="72">
        <f>SUM(C12:C14)</f>
        <v>105025.29</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1202486</v>
      </c>
      <c r="D28" s="136" t="s">
        <v>27</v>
      </c>
      <c r="E28" s="74"/>
      <c r="F28" s="136">
        <f>IF(AND(C28="[For completion]",D28="[For completion]"),"",SUM(C28:D28))</f>
        <v>1202486</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5.0000000000000001E-4</v>
      </c>
      <c r="D36" s="139" t="s">
        <v>27</v>
      </c>
      <c r="E36" s="73"/>
      <c r="F36" s="137" t="s">
        <v>27</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0</v>
      </c>
      <c r="E44" s="69"/>
      <c r="F44" s="68">
        <f>SUM(F45:F71)</f>
        <v>0</v>
      </c>
      <c r="G44" s="35"/>
    </row>
    <row r="45" spans="1:7" x14ac:dyDescent="0.25">
      <c r="A45" s="35" t="s">
        <v>822</v>
      </c>
      <c r="B45" s="35" t="s">
        <v>60</v>
      </c>
      <c r="C45" s="139" t="s">
        <v>27</v>
      </c>
      <c r="D45" s="139" t="s">
        <v>27</v>
      </c>
      <c r="E45" s="69"/>
      <c r="F45" s="139" t="s">
        <v>27</v>
      </c>
      <c r="G45" s="35"/>
    </row>
    <row r="46" spans="1:7" x14ac:dyDescent="0.25">
      <c r="A46" s="35" t="s">
        <v>823</v>
      </c>
      <c r="B46" s="35" t="s">
        <v>61</v>
      </c>
      <c r="C46" s="139" t="s">
        <v>27</v>
      </c>
      <c r="D46" s="139" t="s">
        <v>27</v>
      </c>
      <c r="E46" s="69"/>
      <c r="F46" s="139" t="s">
        <v>27</v>
      </c>
      <c r="G46" s="35"/>
    </row>
    <row r="47" spans="1:7" x14ac:dyDescent="0.25">
      <c r="A47" s="35" t="s">
        <v>824</v>
      </c>
      <c r="B47" s="35" t="s">
        <v>62</v>
      </c>
      <c r="C47" s="139" t="s">
        <v>27</v>
      </c>
      <c r="D47" s="139" t="s">
        <v>27</v>
      </c>
      <c r="E47" s="69"/>
      <c r="F47" s="139" t="s">
        <v>27</v>
      </c>
      <c r="G47" s="35"/>
    </row>
    <row r="48" spans="1:7" x14ac:dyDescent="0.25">
      <c r="A48" s="35" t="s">
        <v>825</v>
      </c>
      <c r="B48" s="35" t="s">
        <v>63</v>
      </c>
      <c r="C48" s="139" t="s">
        <v>27</v>
      </c>
      <c r="D48" s="139" t="s">
        <v>27</v>
      </c>
      <c r="E48" s="69"/>
      <c r="F48" s="139" t="s">
        <v>27</v>
      </c>
      <c r="G48" s="35"/>
    </row>
    <row r="49" spans="1:7" x14ac:dyDescent="0.25">
      <c r="A49" s="35" t="s">
        <v>826</v>
      </c>
      <c r="B49" s="35" t="s">
        <v>64</v>
      </c>
      <c r="C49" s="139" t="s">
        <v>27</v>
      </c>
      <c r="D49" s="139" t="s">
        <v>27</v>
      </c>
      <c r="E49" s="69"/>
      <c r="F49" s="139" t="s">
        <v>27</v>
      </c>
      <c r="G49" s="35"/>
    </row>
    <row r="50" spans="1:7" x14ac:dyDescent="0.25">
      <c r="A50" s="35" t="s">
        <v>827</v>
      </c>
      <c r="B50" s="35" t="s">
        <v>1303</v>
      </c>
      <c r="C50" s="139" t="s">
        <v>27</v>
      </c>
      <c r="D50" s="139" t="s">
        <v>27</v>
      </c>
      <c r="E50" s="69"/>
      <c r="F50" s="139" t="s">
        <v>27</v>
      </c>
      <c r="G50" s="35"/>
    </row>
    <row r="51" spans="1:7" x14ac:dyDescent="0.25">
      <c r="A51" s="35" t="s">
        <v>828</v>
      </c>
      <c r="B51" s="35" t="s">
        <v>65</v>
      </c>
      <c r="C51" s="139" t="s">
        <v>27</v>
      </c>
      <c r="D51" s="139" t="s">
        <v>27</v>
      </c>
      <c r="E51" s="69"/>
      <c r="F51" s="139" t="s">
        <v>27</v>
      </c>
      <c r="G51" s="35"/>
    </row>
    <row r="52" spans="1:7" x14ac:dyDescent="0.25">
      <c r="A52" s="35" t="s">
        <v>829</v>
      </c>
      <c r="B52" s="35" t="s">
        <v>66</v>
      </c>
      <c r="C52" s="139" t="s">
        <v>27</v>
      </c>
      <c r="D52" s="139" t="s">
        <v>27</v>
      </c>
      <c r="E52" s="69"/>
      <c r="F52" s="139" t="s">
        <v>27</v>
      </c>
      <c r="G52" s="35"/>
    </row>
    <row r="53" spans="1:7" x14ac:dyDescent="0.25">
      <c r="A53" s="35" t="s">
        <v>830</v>
      </c>
      <c r="B53" s="35" t="s">
        <v>67</v>
      </c>
      <c r="C53" s="139" t="s">
        <v>27</v>
      </c>
      <c r="D53" s="139" t="s">
        <v>27</v>
      </c>
      <c r="E53" s="69"/>
      <c r="F53" s="139" t="s">
        <v>27</v>
      </c>
      <c r="G53" s="35"/>
    </row>
    <row r="54" spans="1:7" x14ac:dyDescent="0.25">
      <c r="A54" s="35" t="s">
        <v>831</v>
      </c>
      <c r="B54" s="35" t="s">
        <v>68</v>
      </c>
      <c r="C54" s="139" t="s">
        <v>27</v>
      </c>
      <c r="D54" s="139" t="s">
        <v>27</v>
      </c>
      <c r="E54" s="69"/>
      <c r="F54" s="139" t="s">
        <v>27</v>
      </c>
      <c r="G54" s="35"/>
    </row>
    <row r="55" spans="1:7" x14ac:dyDescent="0.25">
      <c r="A55" s="35" t="s">
        <v>832</v>
      </c>
      <c r="B55" s="35" t="s">
        <v>69</v>
      </c>
      <c r="C55" s="139" t="s">
        <v>27</v>
      </c>
      <c r="D55" s="139" t="s">
        <v>27</v>
      </c>
      <c r="E55" s="69"/>
      <c r="F55" s="139" t="s">
        <v>27</v>
      </c>
      <c r="G55" s="35"/>
    </row>
    <row r="56" spans="1:7" x14ac:dyDescent="0.25">
      <c r="A56" s="35" t="s">
        <v>833</v>
      </c>
      <c r="B56" s="35" t="s">
        <v>70</v>
      </c>
      <c r="C56" s="139" t="s">
        <v>27</v>
      </c>
      <c r="D56" s="139" t="s">
        <v>27</v>
      </c>
      <c r="E56" s="69"/>
      <c r="F56" s="139" t="s">
        <v>27</v>
      </c>
      <c r="G56" s="35"/>
    </row>
    <row r="57" spans="1:7" x14ac:dyDescent="0.25">
      <c r="A57" s="35" t="s">
        <v>834</v>
      </c>
      <c r="B57" s="35" t="s">
        <v>71</v>
      </c>
      <c r="C57" s="139" t="s">
        <v>27</v>
      </c>
      <c r="D57" s="139" t="s">
        <v>27</v>
      </c>
      <c r="E57" s="69"/>
      <c r="F57" s="139" t="s">
        <v>27</v>
      </c>
      <c r="G57" s="35"/>
    </row>
    <row r="58" spans="1:7" x14ac:dyDescent="0.25">
      <c r="A58" s="35" t="s">
        <v>835</v>
      </c>
      <c r="B58" s="35" t="s">
        <v>72</v>
      </c>
      <c r="C58" s="139" t="s">
        <v>27</v>
      </c>
      <c r="D58" s="139" t="s">
        <v>27</v>
      </c>
      <c r="E58" s="69"/>
      <c r="F58" s="139" t="s">
        <v>27</v>
      </c>
      <c r="G58" s="35"/>
    </row>
    <row r="59" spans="1:7" x14ac:dyDescent="0.25">
      <c r="A59" s="35" t="s">
        <v>836</v>
      </c>
      <c r="B59" s="35" t="s">
        <v>73</v>
      </c>
      <c r="C59" s="139" t="s">
        <v>27</v>
      </c>
      <c r="D59" s="139" t="s">
        <v>27</v>
      </c>
      <c r="E59" s="69"/>
      <c r="F59" s="139" t="s">
        <v>27</v>
      </c>
      <c r="G59" s="35"/>
    </row>
    <row r="60" spans="1:7" x14ac:dyDescent="0.25">
      <c r="A60" s="35" t="s">
        <v>837</v>
      </c>
      <c r="B60" s="35" t="s">
        <v>1</v>
      </c>
      <c r="C60" s="139">
        <v>1</v>
      </c>
      <c r="D60" s="139" t="s">
        <v>27</v>
      </c>
      <c r="E60" s="69"/>
      <c r="F60" s="139" t="s">
        <v>27</v>
      </c>
      <c r="G60" s="35"/>
    </row>
    <row r="61" spans="1:7" x14ac:dyDescent="0.25">
      <c r="A61" s="35" t="s">
        <v>838</v>
      </c>
      <c r="B61" s="35" t="s">
        <v>74</v>
      </c>
      <c r="C61" s="139" t="s">
        <v>27</v>
      </c>
      <c r="D61" s="139" t="s">
        <v>27</v>
      </c>
      <c r="E61" s="69"/>
      <c r="F61" s="139" t="s">
        <v>27</v>
      </c>
      <c r="G61" s="35"/>
    </row>
    <row r="62" spans="1:7" x14ac:dyDescent="0.25">
      <c r="A62" s="35" t="s">
        <v>839</v>
      </c>
      <c r="B62" s="35" t="s">
        <v>75</v>
      </c>
      <c r="C62" s="139" t="s">
        <v>27</v>
      </c>
      <c r="D62" s="139" t="s">
        <v>27</v>
      </c>
      <c r="E62" s="69"/>
      <c r="F62" s="139" t="s">
        <v>27</v>
      </c>
      <c r="G62" s="35"/>
    </row>
    <row r="63" spans="1:7" x14ac:dyDescent="0.25">
      <c r="A63" s="35" t="s">
        <v>840</v>
      </c>
      <c r="B63" s="35" t="s">
        <v>76</v>
      </c>
      <c r="C63" s="139" t="s">
        <v>27</v>
      </c>
      <c r="D63" s="139" t="s">
        <v>27</v>
      </c>
      <c r="E63" s="69"/>
      <c r="F63" s="139" t="s">
        <v>27</v>
      </c>
      <c r="G63" s="35"/>
    </row>
    <row r="64" spans="1:7" x14ac:dyDescent="0.25">
      <c r="A64" s="35" t="s">
        <v>841</v>
      </c>
      <c r="B64" s="35" t="s">
        <v>77</v>
      </c>
      <c r="C64" s="139" t="s">
        <v>27</v>
      </c>
      <c r="D64" s="139" t="s">
        <v>27</v>
      </c>
      <c r="E64" s="69"/>
      <c r="F64" s="139" t="s">
        <v>27</v>
      </c>
      <c r="G64" s="35"/>
    </row>
    <row r="65" spans="1:7" x14ac:dyDescent="0.25">
      <c r="A65" s="35" t="s">
        <v>842</v>
      </c>
      <c r="B65" s="35" t="s">
        <v>78</v>
      </c>
      <c r="C65" s="139" t="s">
        <v>27</v>
      </c>
      <c r="D65" s="139" t="s">
        <v>27</v>
      </c>
      <c r="E65" s="69"/>
      <c r="F65" s="139" t="s">
        <v>27</v>
      </c>
      <c r="G65" s="35"/>
    </row>
    <row r="66" spans="1:7" x14ac:dyDescent="0.25">
      <c r="A66" s="35" t="s">
        <v>843</v>
      </c>
      <c r="B66" s="35" t="s">
        <v>79</v>
      </c>
      <c r="C66" s="139" t="s">
        <v>27</v>
      </c>
      <c r="D66" s="139" t="s">
        <v>27</v>
      </c>
      <c r="E66" s="69"/>
      <c r="F66" s="139" t="s">
        <v>27</v>
      </c>
      <c r="G66" s="35"/>
    </row>
    <row r="67" spans="1:7" x14ac:dyDescent="0.25">
      <c r="A67" s="35" t="s">
        <v>844</v>
      </c>
      <c r="B67" s="35" t="s">
        <v>80</v>
      </c>
      <c r="C67" s="139" t="s">
        <v>27</v>
      </c>
      <c r="D67" s="139" t="s">
        <v>27</v>
      </c>
      <c r="E67" s="69"/>
      <c r="F67" s="139" t="s">
        <v>27</v>
      </c>
      <c r="G67" s="35"/>
    </row>
    <row r="68" spans="1:7" x14ac:dyDescent="0.25">
      <c r="A68" s="35" t="s">
        <v>845</v>
      </c>
      <c r="B68" s="35" t="s">
        <v>81</v>
      </c>
      <c r="C68" s="139" t="s">
        <v>27</v>
      </c>
      <c r="D68" s="139" t="s">
        <v>27</v>
      </c>
      <c r="E68" s="69"/>
      <c r="F68" s="139" t="s">
        <v>27</v>
      </c>
      <c r="G68" s="35"/>
    </row>
    <row r="69" spans="1:7" x14ac:dyDescent="0.25">
      <c r="A69" s="35" t="s">
        <v>846</v>
      </c>
      <c r="B69" s="35" t="s">
        <v>82</v>
      </c>
      <c r="C69" s="139" t="s">
        <v>27</v>
      </c>
      <c r="D69" s="139" t="s">
        <v>27</v>
      </c>
      <c r="E69" s="69"/>
      <c r="F69" s="139" t="s">
        <v>27</v>
      </c>
      <c r="G69" s="35"/>
    </row>
    <row r="70" spans="1:7" x14ac:dyDescent="0.25">
      <c r="A70" s="35" t="s">
        <v>847</v>
      </c>
      <c r="B70" s="35" t="s">
        <v>83</v>
      </c>
      <c r="C70" s="139" t="s">
        <v>27</v>
      </c>
      <c r="D70" s="139" t="s">
        <v>27</v>
      </c>
      <c r="E70" s="69"/>
      <c r="F70" s="139" t="s">
        <v>27</v>
      </c>
      <c r="G70" s="35"/>
    </row>
    <row r="71" spans="1:7" x14ac:dyDescent="0.25">
      <c r="A71" s="35" t="s">
        <v>848</v>
      </c>
      <c r="B71" s="35" t="s">
        <v>2</v>
      </c>
      <c r="C71" s="139" t="s">
        <v>27</v>
      </c>
      <c r="D71" s="139" t="s">
        <v>27</v>
      </c>
      <c r="E71" s="69"/>
      <c r="F71" s="139" t="s">
        <v>27</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t="s">
        <v>27</v>
      </c>
      <c r="D73" s="139" t="s">
        <v>27</v>
      </c>
      <c r="E73" s="69"/>
      <c r="F73" s="139" t="s">
        <v>27</v>
      </c>
      <c r="G73" s="35"/>
    </row>
    <row r="74" spans="1:7" x14ac:dyDescent="0.25">
      <c r="A74" s="35" t="s">
        <v>851</v>
      </c>
      <c r="B74" s="35" t="s">
        <v>86</v>
      </c>
      <c r="C74" s="139" t="s">
        <v>27</v>
      </c>
      <c r="D74" s="139" t="s">
        <v>27</v>
      </c>
      <c r="E74" s="69"/>
      <c r="F74" s="139" t="s">
        <v>27</v>
      </c>
      <c r="G74" s="35"/>
    </row>
    <row r="75" spans="1:7" x14ac:dyDescent="0.25">
      <c r="A75" s="35" t="s">
        <v>852</v>
      </c>
      <c r="B75" s="35" t="s">
        <v>0</v>
      </c>
      <c r="C75" s="139" t="s">
        <v>27</v>
      </c>
      <c r="D75" s="139" t="s">
        <v>27</v>
      </c>
      <c r="E75" s="69"/>
      <c r="F75" s="139" t="s">
        <v>27</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t="s">
        <v>27</v>
      </c>
      <c r="D77" s="139" t="s">
        <v>27</v>
      </c>
      <c r="E77" s="69"/>
      <c r="F77" s="139" t="s">
        <v>27</v>
      </c>
      <c r="G77" s="35"/>
    </row>
    <row r="78" spans="1:7" x14ac:dyDescent="0.25">
      <c r="A78" s="35" t="s">
        <v>855</v>
      </c>
      <c r="B78" s="35" t="s">
        <v>84</v>
      </c>
      <c r="C78" s="139" t="s">
        <v>27</v>
      </c>
      <c r="D78" s="139" t="s">
        <v>27</v>
      </c>
      <c r="E78" s="69"/>
      <c r="F78" s="139" t="s">
        <v>27</v>
      </c>
      <c r="G78" s="35"/>
    </row>
    <row r="79" spans="1:7" x14ac:dyDescent="0.25">
      <c r="A79" s="35" t="s">
        <v>856</v>
      </c>
      <c r="B79" s="62" t="s">
        <v>35</v>
      </c>
      <c r="C79" s="139" t="s">
        <v>27</v>
      </c>
      <c r="D79" s="139" t="s">
        <v>27</v>
      </c>
      <c r="E79" s="69"/>
      <c r="F79" s="139" t="s">
        <v>27</v>
      </c>
      <c r="G79" s="35"/>
    </row>
    <row r="80" spans="1:7" x14ac:dyDescent="0.25">
      <c r="A80" s="35" t="s">
        <v>857</v>
      </c>
      <c r="B80" s="62" t="s">
        <v>36</v>
      </c>
      <c r="C80" s="139" t="s">
        <v>27</v>
      </c>
      <c r="D80" s="139" t="s">
        <v>27</v>
      </c>
      <c r="E80" s="69"/>
      <c r="F80" s="139" t="s">
        <v>27</v>
      </c>
      <c r="G80" s="35"/>
    </row>
    <row r="81" spans="1:7" x14ac:dyDescent="0.25">
      <c r="A81" s="35" t="s">
        <v>858</v>
      </c>
      <c r="B81" s="62" t="s">
        <v>3</v>
      </c>
      <c r="C81" s="139" t="s">
        <v>27</v>
      </c>
      <c r="D81" s="139" t="s">
        <v>27</v>
      </c>
      <c r="E81" s="69"/>
      <c r="F81" s="139" t="s">
        <v>27</v>
      </c>
      <c r="G81" s="35"/>
    </row>
    <row r="82" spans="1:7" x14ac:dyDescent="0.25">
      <c r="A82" s="35" t="s">
        <v>859</v>
      </c>
      <c r="B82" s="62" t="s">
        <v>37</v>
      </c>
      <c r="C82" s="139" t="s">
        <v>27</v>
      </c>
      <c r="D82" s="139" t="s">
        <v>27</v>
      </c>
      <c r="E82" s="69"/>
      <c r="F82" s="139" t="s">
        <v>27</v>
      </c>
      <c r="G82" s="35"/>
    </row>
    <row r="83" spans="1:7" x14ac:dyDescent="0.25">
      <c r="A83" s="35" t="s">
        <v>860</v>
      </c>
      <c r="B83" s="62" t="s">
        <v>38</v>
      </c>
      <c r="C83" s="139" t="s">
        <v>27</v>
      </c>
      <c r="D83" s="139" t="s">
        <v>27</v>
      </c>
      <c r="E83" s="69"/>
      <c r="F83" s="139" t="s">
        <v>27</v>
      </c>
      <c r="G83" s="35"/>
    </row>
    <row r="84" spans="1:7" x14ac:dyDescent="0.25">
      <c r="A84" s="35" t="s">
        <v>861</v>
      </c>
      <c r="B84" s="62" t="s">
        <v>39</v>
      </c>
      <c r="C84" s="139" t="s">
        <v>27</v>
      </c>
      <c r="D84" s="139" t="s">
        <v>27</v>
      </c>
      <c r="E84" s="69"/>
      <c r="F84" s="139" t="s">
        <v>27</v>
      </c>
      <c r="G84" s="35"/>
    </row>
    <row r="85" spans="1:7" x14ac:dyDescent="0.25">
      <c r="A85" s="35" t="s">
        <v>862</v>
      </c>
      <c r="B85" s="62" t="s">
        <v>40</v>
      </c>
      <c r="C85" s="139" t="s">
        <v>27</v>
      </c>
      <c r="D85" s="139" t="s">
        <v>27</v>
      </c>
      <c r="E85" s="69"/>
      <c r="F85" s="139" t="s">
        <v>27</v>
      </c>
      <c r="G85" s="35"/>
    </row>
    <row r="86" spans="1:7" x14ac:dyDescent="0.25">
      <c r="A86" s="35" t="s">
        <v>863</v>
      </c>
      <c r="B86" s="62" t="s">
        <v>41</v>
      </c>
      <c r="C86" s="139" t="s">
        <v>27</v>
      </c>
      <c r="D86" s="139" t="s">
        <v>27</v>
      </c>
      <c r="E86" s="69"/>
      <c r="F86" s="139" t="s">
        <v>27</v>
      </c>
      <c r="G86" s="35"/>
    </row>
    <row r="87" spans="1:7" x14ac:dyDescent="0.25">
      <c r="A87" s="35" t="s">
        <v>864</v>
      </c>
      <c r="B87" s="62" t="s">
        <v>30</v>
      </c>
      <c r="C87" s="139" t="s">
        <v>27</v>
      </c>
      <c r="D87" s="139" t="s">
        <v>27</v>
      </c>
      <c r="E87" s="69"/>
      <c r="F87" s="139" t="s">
        <v>27</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1720</v>
      </c>
      <c r="C99" s="139">
        <v>1.5699999999999999E-2</v>
      </c>
      <c r="D99" s="139" t="s">
        <v>27</v>
      </c>
      <c r="E99" s="69"/>
      <c r="F99" s="139">
        <f t="shared" ref="F99:F118" si="1">IF(AND(C99="[For completion]",D99="[For completion]"),"",SUM(C99:D99))</f>
        <v>1.5699999999999999E-2</v>
      </c>
      <c r="G99" s="35"/>
    </row>
    <row r="100" spans="1:7" x14ac:dyDescent="0.25">
      <c r="A100" s="35" t="s">
        <v>876</v>
      </c>
      <c r="B100" s="140" t="s">
        <v>1721</v>
      </c>
      <c r="C100" s="139">
        <v>4.7000000000000002E-3</v>
      </c>
      <c r="D100" s="139" t="s">
        <v>27</v>
      </c>
      <c r="E100" s="69"/>
      <c r="F100" s="139">
        <f t="shared" si="1"/>
        <v>4.7000000000000002E-3</v>
      </c>
      <c r="G100" s="35"/>
    </row>
    <row r="101" spans="1:7" x14ac:dyDescent="0.25">
      <c r="A101" s="35" t="s">
        <v>877</v>
      </c>
      <c r="B101" s="140" t="s">
        <v>1722</v>
      </c>
      <c r="C101" s="139">
        <v>1.0500000000000001E-2</v>
      </c>
      <c r="D101" s="139" t="s">
        <v>27</v>
      </c>
      <c r="E101" s="69"/>
      <c r="F101" s="139">
        <f t="shared" si="1"/>
        <v>1.0500000000000001E-2</v>
      </c>
      <c r="G101" s="35"/>
    </row>
    <row r="102" spans="1:7" x14ac:dyDescent="0.25">
      <c r="A102" s="35" t="s">
        <v>878</v>
      </c>
      <c r="B102" s="140" t="s">
        <v>1723</v>
      </c>
      <c r="C102" s="139">
        <v>6.7299999999999999E-2</v>
      </c>
      <c r="D102" s="139" t="s">
        <v>27</v>
      </c>
      <c r="E102" s="69"/>
      <c r="F102" s="139">
        <f t="shared" si="1"/>
        <v>6.7299999999999999E-2</v>
      </c>
      <c r="G102" s="35"/>
    </row>
    <row r="103" spans="1:7" x14ac:dyDescent="0.25">
      <c r="A103" s="35" t="s">
        <v>879</v>
      </c>
      <c r="B103" s="140" t="s">
        <v>1724</v>
      </c>
      <c r="C103" s="139">
        <v>5.8500000000000003E-2</v>
      </c>
      <c r="D103" s="139" t="s">
        <v>27</v>
      </c>
      <c r="E103" s="69"/>
      <c r="F103" s="139">
        <f t="shared" si="1"/>
        <v>5.8500000000000003E-2</v>
      </c>
      <c r="G103" s="35"/>
    </row>
    <row r="104" spans="1:7" x14ac:dyDescent="0.25">
      <c r="A104" s="35" t="s">
        <v>880</v>
      </c>
      <c r="B104" s="140" t="s">
        <v>1725</v>
      </c>
      <c r="C104" s="139">
        <v>1.8499999999999999E-2</v>
      </c>
      <c r="D104" s="139" t="s">
        <v>27</v>
      </c>
      <c r="E104" s="69"/>
      <c r="F104" s="139">
        <f t="shared" si="1"/>
        <v>1.8499999999999999E-2</v>
      </c>
      <c r="G104" s="35"/>
    </row>
    <row r="105" spans="1:7" x14ac:dyDescent="0.25">
      <c r="A105" s="35" t="s">
        <v>881</v>
      </c>
      <c r="B105" s="140" t="s">
        <v>1726</v>
      </c>
      <c r="C105" s="139">
        <v>0.1113</v>
      </c>
      <c r="D105" s="139" t="s">
        <v>27</v>
      </c>
      <c r="E105" s="69"/>
      <c r="F105" s="139">
        <f t="shared" si="1"/>
        <v>0.1113</v>
      </c>
      <c r="G105" s="35"/>
    </row>
    <row r="106" spans="1:7" x14ac:dyDescent="0.25">
      <c r="A106" s="35" t="s">
        <v>882</v>
      </c>
      <c r="B106" s="140" t="s">
        <v>1727</v>
      </c>
      <c r="C106" s="139">
        <v>3.0300000000000001E-2</v>
      </c>
      <c r="D106" s="139" t="s">
        <v>27</v>
      </c>
      <c r="E106" s="69"/>
      <c r="F106" s="139">
        <f t="shared" si="1"/>
        <v>3.0300000000000001E-2</v>
      </c>
      <c r="G106" s="35"/>
    </row>
    <row r="107" spans="1:7" x14ac:dyDescent="0.25">
      <c r="A107" s="35" t="s">
        <v>883</v>
      </c>
      <c r="B107" s="140" t="s">
        <v>1728</v>
      </c>
      <c r="C107" s="139">
        <v>0.24909999999999999</v>
      </c>
      <c r="D107" s="139" t="s">
        <v>27</v>
      </c>
      <c r="E107" s="69"/>
      <c r="F107" s="139">
        <f t="shared" si="1"/>
        <v>0.24909999999999999</v>
      </c>
      <c r="G107" s="35"/>
    </row>
    <row r="108" spans="1:7" x14ac:dyDescent="0.25">
      <c r="A108" s="35" t="s">
        <v>884</v>
      </c>
      <c r="B108" s="140" t="s">
        <v>1729</v>
      </c>
      <c r="C108" s="139">
        <v>2.2100000000000002E-2</v>
      </c>
      <c r="D108" s="139" t="s">
        <v>27</v>
      </c>
      <c r="E108" s="69"/>
      <c r="F108" s="139">
        <f t="shared" si="1"/>
        <v>2.2100000000000002E-2</v>
      </c>
      <c r="G108" s="35"/>
    </row>
    <row r="109" spans="1:7" x14ac:dyDescent="0.25">
      <c r="A109" s="35" t="s">
        <v>885</v>
      </c>
      <c r="B109" s="140" t="s">
        <v>1730</v>
      </c>
      <c r="C109" s="139">
        <v>2.3E-3</v>
      </c>
      <c r="D109" s="139" t="s">
        <v>27</v>
      </c>
      <c r="E109" s="69"/>
      <c r="F109" s="139">
        <f t="shared" si="1"/>
        <v>2.3E-3</v>
      </c>
      <c r="G109" s="35"/>
    </row>
    <row r="110" spans="1:7" x14ac:dyDescent="0.25">
      <c r="A110" s="35" t="s">
        <v>886</v>
      </c>
      <c r="B110" s="140" t="s">
        <v>1731</v>
      </c>
      <c r="C110" s="139">
        <v>8.2000000000000003E-2</v>
      </c>
      <c r="D110" s="139" t="s">
        <v>27</v>
      </c>
      <c r="E110" s="69"/>
      <c r="F110" s="139">
        <f t="shared" si="1"/>
        <v>8.2000000000000003E-2</v>
      </c>
      <c r="G110" s="35"/>
    </row>
    <row r="111" spans="1:7" x14ac:dyDescent="0.25">
      <c r="A111" s="35" t="s">
        <v>887</v>
      </c>
      <c r="B111" s="140" t="s">
        <v>1732</v>
      </c>
      <c r="C111" s="139">
        <v>6.9699999999999998E-2</v>
      </c>
      <c r="D111" s="139" t="s">
        <v>27</v>
      </c>
      <c r="E111" s="69"/>
      <c r="F111" s="139">
        <f t="shared" si="1"/>
        <v>6.9699999999999998E-2</v>
      </c>
      <c r="G111" s="35"/>
    </row>
    <row r="112" spans="1:7" x14ac:dyDescent="0.25">
      <c r="A112" s="35" t="s">
        <v>888</v>
      </c>
      <c r="B112" s="140" t="s">
        <v>1733</v>
      </c>
      <c r="C112" s="139">
        <v>2.58E-2</v>
      </c>
      <c r="D112" s="139" t="s">
        <v>27</v>
      </c>
      <c r="E112" s="69"/>
      <c r="F112" s="139">
        <f t="shared" si="1"/>
        <v>2.58E-2</v>
      </c>
      <c r="G112" s="35"/>
    </row>
    <row r="113" spans="1:7" x14ac:dyDescent="0.25">
      <c r="A113" s="35" t="s">
        <v>889</v>
      </c>
      <c r="B113" s="140" t="s">
        <v>1734</v>
      </c>
      <c r="C113" s="139">
        <v>3.4299999999999997E-2</v>
      </c>
      <c r="D113" s="139" t="s">
        <v>27</v>
      </c>
      <c r="E113" s="69"/>
      <c r="F113" s="139">
        <f t="shared" si="1"/>
        <v>3.4299999999999997E-2</v>
      </c>
      <c r="G113" s="35"/>
    </row>
    <row r="114" spans="1:7" x14ac:dyDescent="0.25">
      <c r="A114" s="35" t="s">
        <v>890</v>
      </c>
      <c r="B114" s="140" t="s">
        <v>1735</v>
      </c>
      <c r="C114" s="139">
        <v>8.1199999999999994E-2</v>
      </c>
      <c r="D114" s="139" t="s">
        <v>27</v>
      </c>
      <c r="E114" s="69"/>
      <c r="F114" s="139">
        <f t="shared" si="1"/>
        <v>8.1199999999999994E-2</v>
      </c>
      <c r="G114" s="35"/>
    </row>
    <row r="115" spans="1:7" x14ac:dyDescent="0.25">
      <c r="A115" s="35" t="s">
        <v>891</v>
      </c>
      <c r="B115" s="140" t="s">
        <v>1736</v>
      </c>
      <c r="C115" s="139">
        <v>8.6E-3</v>
      </c>
      <c r="D115" s="139" t="s">
        <v>27</v>
      </c>
      <c r="E115" s="69"/>
      <c r="F115" s="139">
        <f t="shared" si="1"/>
        <v>8.6E-3</v>
      </c>
      <c r="G115" s="35"/>
    </row>
    <row r="116" spans="1:7" x14ac:dyDescent="0.25">
      <c r="A116" s="35" t="s">
        <v>892</v>
      </c>
      <c r="B116" s="140" t="s">
        <v>1737</v>
      </c>
      <c r="C116" s="139">
        <v>1.5699999999999999E-2</v>
      </c>
      <c r="D116" s="139" t="s">
        <v>27</v>
      </c>
      <c r="E116" s="69"/>
      <c r="F116" s="139">
        <f t="shared" si="1"/>
        <v>1.5699999999999999E-2</v>
      </c>
      <c r="G116" s="35"/>
    </row>
    <row r="117" spans="1:7" x14ac:dyDescent="0.25">
      <c r="A117" s="35" t="s">
        <v>893</v>
      </c>
      <c r="B117" s="140" t="s">
        <v>1738</v>
      </c>
      <c r="C117" s="139">
        <v>2.2000000000000001E-3</v>
      </c>
      <c r="D117" s="139" t="s">
        <v>27</v>
      </c>
      <c r="E117" s="69"/>
      <c r="F117" s="139">
        <f t="shared" si="1"/>
        <v>2.2000000000000001E-3</v>
      </c>
      <c r="G117" s="35"/>
    </row>
    <row r="118" spans="1:7" x14ac:dyDescent="0.25">
      <c r="A118" s="35" t="s">
        <v>894</v>
      </c>
      <c r="B118" s="140" t="s">
        <v>1739</v>
      </c>
      <c r="C118" s="139">
        <v>9.01E-2</v>
      </c>
      <c r="D118" s="139" t="s">
        <v>27</v>
      </c>
      <c r="E118" s="69"/>
      <c r="F118" s="139">
        <f t="shared" si="1"/>
        <v>9.01E-2</v>
      </c>
      <c r="G118" s="35"/>
    </row>
    <row r="119" spans="1:7" x14ac:dyDescent="0.25">
      <c r="A119" s="35" t="s">
        <v>895</v>
      </c>
      <c r="B119" s="140" t="s">
        <v>87</v>
      </c>
      <c r="C119" s="139" t="s">
        <v>27</v>
      </c>
      <c r="D119" s="139" t="s">
        <v>27</v>
      </c>
      <c r="E119" s="69"/>
      <c r="F119" s="139" t="s">
        <v>27</v>
      </c>
      <c r="G119" s="35"/>
    </row>
    <row r="120" spans="1:7" x14ac:dyDescent="0.25">
      <c r="A120" s="35" t="s">
        <v>896</v>
      </c>
      <c r="B120" s="140" t="s">
        <v>87</v>
      </c>
      <c r="C120" s="139" t="s">
        <v>27</v>
      </c>
      <c r="D120" s="139" t="s">
        <v>27</v>
      </c>
      <c r="E120" s="69"/>
      <c r="F120" s="139" t="s">
        <v>27</v>
      </c>
      <c r="G120" s="35"/>
    </row>
    <row r="121" spans="1:7" x14ac:dyDescent="0.25">
      <c r="A121" s="35" t="s">
        <v>897</v>
      </c>
      <c r="B121" s="140" t="s">
        <v>87</v>
      </c>
      <c r="C121" s="139" t="s">
        <v>27</v>
      </c>
      <c r="D121" s="139" t="s">
        <v>27</v>
      </c>
      <c r="E121" s="69"/>
      <c r="F121" s="139" t="s">
        <v>27</v>
      </c>
      <c r="G121" s="35"/>
    </row>
    <row r="122" spans="1:7" x14ac:dyDescent="0.25">
      <c r="A122" s="35" t="s">
        <v>898</v>
      </c>
      <c r="B122" s="140" t="s">
        <v>87</v>
      </c>
      <c r="C122" s="139" t="s">
        <v>27</v>
      </c>
      <c r="D122" s="139" t="s">
        <v>27</v>
      </c>
      <c r="E122" s="69"/>
      <c r="F122" s="139" t="s">
        <v>27</v>
      </c>
      <c r="G122" s="35"/>
    </row>
    <row r="123" spans="1:7" x14ac:dyDescent="0.25">
      <c r="A123" s="35" t="s">
        <v>899</v>
      </c>
      <c r="B123" s="140" t="s">
        <v>87</v>
      </c>
      <c r="C123" s="139" t="s">
        <v>27</v>
      </c>
      <c r="D123" s="139" t="s">
        <v>27</v>
      </c>
      <c r="E123" s="69"/>
      <c r="F123" s="139" t="s">
        <v>27</v>
      </c>
      <c r="G123" s="35"/>
    </row>
    <row r="124" spans="1:7" x14ac:dyDescent="0.25">
      <c r="A124" s="35" t="s">
        <v>900</v>
      </c>
      <c r="B124" s="140" t="s">
        <v>87</v>
      </c>
      <c r="C124" s="139" t="s">
        <v>27</v>
      </c>
      <c r="D124" s="139" t="s">
        <v>27</v>
      </c>
      <c r="E124" s="69"/>
      <c r="F124" s="139" t="s">
        <v>27</v>
      </c>
      <c r="G124" s="35"/>
    </row>
    <row r="125" spans="1:7" x14ac:dyDescent="0.25">
      <c r="A125" s="35" t="s">
        <v>901</v>
      </c>
      <c r="B125" s="140" t="s">
        <v>87</v>
      </c>
      <c r="C125" s="139" t="s">
        <v>27</v>
      </c>
      <c r="D125" s="139" t="s">
        <v>27</v>
      </c>
      <c r="E125" s="69"/>
      <c r="F125" s="139" t="s">
        <v>27</v>
      </c>
      <c r="G125" s="35"/>
    </row>
    <row r="126" spans="1:7" x14ac:dyDescent="0.25">
      <c r="A126" s="35" t="s">
        <v>902</v>
      </c>
      <c r="B126" s="140" t="s">
        <v>87</v>
      </c>
      <c r="C126" s="139" t="s">
        <v>27</v>
      </c>
      <c r="D126" s="139" t="s">
        <v>27</v>
      </c>
      <c r="E126" s="69"/>
      <c r="F126" s="139" t="s">
        <v>27</v>
      </c>
      <c r="G126" s="35"/>
    </row>
    <row r="127" spans="1:7" x14ac:dyDescent="0.25">
      <c r="A127" s="35" t="s">
        <v>903</v>
      </c>
      <c r="B127" s="140" t="s">
        <v>87</v>
      </c>
      <c r="C127" s="139" t="s">
        <v>27</v>
      </c>
      <c r="D127" s="139" t="s">
        <v>27</v>
      </c>
      <c r="E127" s="69"/>
      <c r="F127" s="139" t="s">
        <v>27</v>
      </c>
      <c r="G127" s="35"/>
    </row>
    <row r="128" spans="1:7" x14ac:dyDescent="0.25">
      <c r="A128" s="35" t="s">
        <v>904</v>
      </c>
      <c r="B128" s="140" t="s">
        <v>87</v>
      </c>
      <c r="C128" s="139" t="s">
        <v>27</v>
      </c>
      <c r="D128" s="139" t="s">
        <v>27</v>
      </c>
      <c r="E128" s="69"/>
      <c r="F128" s="139" t="s">
        <v>27</v>
      </c>
      <c r="G128" s="35"/>
    </row>
    <row r="129" spans="1:7" x14ac:dyDescent="0.25">
      <c r="A129" s="35" t="s">
        <v>905</v>
      </c>
      <c r="B129" s="140" t="s">
        <v>87</v>
      </c>
      <c r="C129" s="139" t="s">
        <v>27</v>
      </c>
      <c r="D129" s="139" t="s">
        <v>27</v>
      </c>
      <c r="E129" s="69"/>
      <c r="F129" s="139" t="s">
        <v>27</v>
      </c>
      <c r="G129" s="35"/>
    </row>
    <row r="130" spans="1:7" x14ac:dyDescent="0.25">
      <c r="A130" s="35" t="s">
        <v>906</v>
      </c>
      <c r="B130" s="140" t="s">
        <v>87</v>
      </c>
      <c r="C130" s="139" t="s">
        <v>27</v>
      </c>
      <c r="D130" s="139" t="s">
        <v>27</v>
      </c>
      <c r="E130" s="69"/>
      <c r="F130" s="139" t="s">
        <v>27</v>
      </c>
      <c r="G130" s="35"/>
    </row>
    <row r="131" spans="1:7" x14ac:dyDescent="0.25">
      <c r="A131" s="35" t="s">
        <v>907</v>
      </c>
      <c r="B131" s="140" t="s">
        <v>87</v>
      </c>
      <c r="C131" s="139" t="s">
        <v>27</v>
      </c>
      <c r="D131" s="139" t="s">
        <v>27</v>
      </c>
      <c r="E131" s="69"/>
      <c r="F131" s="139" t="s">
        <v>27</v>
      </c>
      <c r="G131" s="35"/>
    </row>
    <row r="132" spans="1:7" x14ac:dyDescent="0.25">
      <c r="A132" s="35" t="s">
        <v>908</v>
      </c>
      <c r="B132" s="140" t="s">
        <v>87</v>
      </c>
      <c r="C132" s="139" t="s">
        <v>27</v>
      </c>
      <c r="D132" s="139" t="s">
        <v>27</v>
      </c>
      <c r="E132" s="69"/>
      <c r="F132" s="139" t="s">
        <v>27</v>
      </c>
      <c r="G132" s="35"/>
    </row>
    <row r="133" spans="1:7" x14ac:dyDescent="0.25">
      <c r="A133" s="35" t="s">
        <v>909</v>
      </c>
      <c r="B133" s="140" t="s">
        <v>87</v>
      </c>
      <c r="C133" s="139" t="s">
        <v>27</v>
      </c>
      <c r="D133" s="139" t="s">
        <v>27</v>
      </c>
      <c r="E133" s="69"/>
      <c r="F133" s="139" t="s">
        <v>27</v>
      </c>
      <c r="G133" s="35"/>
    </row>
    <row r="134" spans="1:7" x14ac:dyDescent="0.25">
      <c r="A134" s="35" t="s">
        <v>910</v>
      </c>
      <c r="B134" s="140" t="s">
        <v>87</v>
      </c>
      <c r="C134" s="139" t="s">
        <v>27</v>
      </c>
      <c r="D134" s="139" t="s">
        <v>27</v>
      </c>
      <c r="E134" s="69"/>
      <c r="F134" s="139" t="s">
        <v>27</v>
      </c>
      <c r="G134" s="35"/>
    </row>
    <row r="135" spans="1:7" x14ac:dyDescent="0.25">
      <c r="A135" s="35" t="s">
        <v>911</v>
      </c>
      <c r="B135" s="140" t="s">
        <v>87</v>
      </c>
      <c r="C135" s="139" t="s">
        <v>27</v>
      </c>
      <c r="D135" s="139" t="s">
        <v>27</v>
      </c>
      <c r="E135" s="69"/>
      <c r="F135" s="139" t="s">
        <v>27</v>
      </c>
      <c r="G135" s="35"/>
    </row>
    <row r="136" spans="1:7" x14ac:dyDescent="0.25">
      <c r="A136" s="35" t="s">
        <v>912</v>
      </c>
      <c r="B136" s="140" t="s">
        <v>87</v>
      </c>
      <c r="C136" s="139" t="s">
        <v>27</v>
      </c>
      <c r="D136" s="139" t="s">
        <v>27</v>
      </c>
      <c r="E136" s="69"/>
      <c r="F136" s="139" t="s">
        <v>27</v>
      </c>
      <c r="G136" s="35"/>
    </row>
    <row r="137" spans="1:7" x14ac:dyDescent="0.25">
      <c r="A137" s="35" t="s">
        <v>913</v>
      </c>
      <c r="B137" s="140" t="s">
        <v>87</v>
      </c>
      <c r="C137" s="139" t="s">
        <v>27</v>
      </c>
      <c r="D137" s="139" t="s">
        <v>27</v>
      </c>
      <c r="E137" s="69"/>
      <c r="F137" s="139" t="s">
        <v>27</v>
      </c>
      <c r="G137" s="35"/>
    </row>
    <row r="138" spans="1:7" x14ac:dyDescent="0.25">
      <c r="A138" s="35" t="s">
        <v>914</v>
      </c>
      <c r="B138" s="140" t="s">
        <v>87</v>
      </c>
      <c r="C138" s="139" t="s">
        <v>27</v>
      </c>
      <c r="D138" s="139" t="s">
        <v>27</v>
      </c>
      <c r="E138" s="69"/>
      <c r="F138" s="139" t="s">
        <v>27</v>
      </c>
      <c r="G138" s="35"/>
    </row>
    <row r="139" spans="1:7" x14ac:dyDescent="0.25">
      <c r="A139" s="35" t="s">
        <v>915</v>
      </c>
      <c r="B139" s="140" t="s">
        <v>87</v>
      </c>
      <c r="C139" s="139" t="s">
        <v>27</v>
      </c>
      <c r="D139" s="139" t="s">
        <v>27</v>
      </c>
      <c r="E139" s="69"/>
      <c r="F139" s="139" t="s">
        <v>27</v>
      </c>
      <c r="G139" s="35"/>
    </row>
    <row r="140" spans="1:7" x14ac:dyDescent="0.25">
      <c r="A140" s="35" t="s">
        <v>916</v>
      </c>
      <c r="B140" s="140" t="s">
        <v>87</v>
      </c>
      <c r="C140" s="139" t="s">
        <v>27</v>
      </c>
      <c r="D140" s="139" t="s">
        <v>27</v>
      </c>
      <c r="E140" s="69"/>
      <c r="F140" s="139" t="s">
        <v>27</v>
      </c>
      <c r="G140" s="35"/>
    </row>
    <row r="141" spans="1:7" x14ac:dyDescent="0.25">
      <c r="A141" s="35" t="s">
        <v>917</v>
      </c>
      <c r="B141" s="140" t="s">
        <v>87</v>
      </c>
      <c r="C141" s="139" t="s">
        <v>27</v>
      </c>
      <c r="D141" s="139" t="s">
        <v>27</v>
      </c>
      <c r="E141" s="69"/>
      <c r="F141" s="139" t="s">
        <v>27</v>
      </c>
      <c r="G141" s="35"/>
    </row>
    <row r="142" spans="1:7" x14ac:dyDescent="0.25">
      <c r="A142" s="35" t="s">
        <v>918</v>
      </c>
      <c r="B142" s="140" t="s">
        <v>87</v>
      </c>
      <c r="C142" s="139" t="s">
        <v>27</v>
      </c>
      <c r="D142" s="139" t="s">
        <v>27</v>
      </c>
      <c r="E142" s="69"/>
      <c r="F142" s="139" t="s">
        <v>27</v>
      </c>
      <c r="G142" s="35"/>
    </row>
    <row r="143" spans="1:7" x14ac:dyDescent="0.25">
      <c r="A143" s="35" t="s">
        <v>919</v>
      </c>
      <c r="B143" s="140" t="s">
        <v>87</v>
      </c>
      <c r="C143" s="139" t="s">
        <v>27</v>
      </c>
      <c r="D143" s="139" t="s">
        <v>27</v>
      </c>
      <c r="E143" s="69"/>
      <c r="F143" s="139" t="s">
        <v>27</v>
      </c>
      <c r="G143" s="35"/>
    </row>
    <row r="144" spans="1:7" x14ac:dyDescent="0.25">
      <c r="A144" s="35" t="s">
        <v>920</v>
      </c>
      <c r="B144" s="140" t="s">
        <v>87</v>
      </c>
      <c r="C144" s="139" t="s">
        <v>27</v>
      </c>
      <c r="D144" s="139" t="s">
        <v>27</v>
      </c>
      <c r="E144" s="69"/>
      <c r="F144" s="139" t="s">
        <v>27</v>
      </c>
      <c r="G144" s="35"/>
    </row>
    <row r="145" spans="1:7" x14ac:dyDescent="0.25">
      <c r="A145" s="35" t="s">
        <v>921</v>
      </c>
      <c r="B145" s="140" t="s">
        <v>87</v>
      </c>
      <c r="C145" s="139" t="s">
        <v>27</v>
      </c>
      <c r="D145" s="139" t="s">
        <v>27</v>
      </c>
      <c r="E145" s="69"/>
      <c r="F145" s="139" t="s">
        <v>27</v>
      </c>
      <c r="G145" s="35"/>
    </row>
    <row r="146" spans="1:7" x14ac:dyDescent="0.25">
      <c r="A146" s="35" t="s">
        <v>922</v>
      </c>
      <c r="B146" s="140" t="s">
        <v>87</v>
      </c>
      <c r="C146" s="139" t="s">
        <v>27</v>
      </c>
      <c r="D146" s="139" t="s">
        <v>27</v>
      </c>
      <c r="E146" s="69"/>
      <c r="F146" s="139" t="s">
        <v>27</v>
      </c>
      <c r="G146" s="35"/>
    </row>
    <row r="147" spans="1:7" x14ac:dyDescent="0.25">
      <c r="A147" s="35" t="s">
        <v>923</v>
      </c>
      <c r="B147" s="140" t="s">
        <v>87</v>
      </c>
      <c r="C147" s="139" t="s">
        <v>27</v>
      </c>
      <c r="D147" s="139" t="s">
        <v>27</v>
      </c>
      <c r="E147" s="69"/>
      <c r="F147" s="139" t="s">
        <v>27</v>
      </c>
      <c r="G147" s="35"/>
    </row>
    <row r="148" spans="1:7" ht="15" customHeight="1" x14ac:dyDescent="0.25">
      <c r="A148" s="35" t="s">
        <v>924</v>
      </c>
      <c r="B148" s="140" t="s">
        <v>87</v>
      </c>
      <c r="C148" s="139" t="s">
        <v>27</v>
      </c>
      <c r="D148" s="139" t="s">
        <v>27</v>
      </c>
      <c r="E148" s="69"/>
      <c r="F148" s="139" t="s">
        <v>27</v>
      </c>
      <c r="G148" s="35"/>
    </row>
    <row r="149" spans="1:7" x14ac:dyDescent="0.25">
      <c r="A149" s="83"/>
      <c r="B149" s="83" t="s">
        <v>765</v>
      </c>
      <c r="C149" s="83" t="s">
        <v>55</v>
      </c>
      <c r="D149" s="83" t="s">
        <v>56</v>
      </c>
      <c r="E149" s="86"/>
      <c r="F149" s="87" t="s">
        <v>43</v>
      </c>
      <c r="G149" s="87"/>
    </row>
    <row r="150" spans="1:7" x14ac:dyDescent="0.25">
      <c r="A150" s="35" t="s">
        <v>925</v>
      </c>
      <c r="B150" s="35" t="s">
        <v>88</v>
      </c>
      <c r="C150" s="139">
        <v>0.80049999999999999</v>
      </c>
      <c r="D150" s="139" t="s">
        <v>27</v>
      </c>
      <c r="E150" s="70"/>
      <c r="F150" s="139">
        <f t="shared" ref="F150:F152" si="2">IF(AND(C150="[For completion]",D150="[For completion]"),"",SUM(C150:D150))</f>
        <v>0.80049999999999999</v>
      </c>
    </row>
    <row r="151" spans="1:7" x14ac:dyDescent="0.25">
      <c r="A151" s="35" t="s">
        <v>926</v>
      </c>
      <c r="B151" s="35" t="s">
        <v>89</v>
      </c>
      <c r="C151" s="139">
        <v>0.14530000000000001</v>
      </c>
      <c r="D151" s="139" t="s">
        <v>27</v>
      </c>
      <c r="E151" s="70"/>
      <c r="F151" s="139">
        <f t="shared" si="2"/>
        <v>0.14530000000000001</v>
      </c>
    </row>
    <row r="152" spans="1:7" x14ac:dyDescent="0.25">
      <c r="A152" s="35" t="s">
        <v>927</v>
      </c>
      <c r="B152" s="35" t="s">
        <v>30</v>
      </c>
      <c r="C152" s="139">
        <v>5.4199999999999998E-2</v>
      </c>
      <c r="D152" s="139" t="s">
        <v>27</v>
      </c>
      <c r="E152" s="70"/>
      <c r="F152" s="139">
        <f t="shared" si="2"/>
        <v>5.4199999999999998E-2</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t="s">
        <v>27</v>
      </c>
      <c r="E160" s="70"/>
      <c r="F160" s="139">
        <f t="shared" ref="F160:F162" si="3">IF(AND(C160="[For completion]",D160="[For completion]"),"",SUM(C160:D160))</f>
        <v>0</v>
      </c>
    </row>
    <row r="161" spans="1:7" x14ac:dyDescent="0.25">
      <c r="A161" s="35" t="s">
        <v>935</v>
      </c>
      <c r="B161" s="35" t="s">
        <v>91</v>
      </c>
      <c r="C161" s="139">
        <v>1</v>
      </c>
      <c r="D161" s="139" t="s">
        <v>27</v>
      </c>
      <c r="E161" s="70"/>
      <c r="F161" s="139">
        <f t="shared" si="3"/>
        <v>1</v>
      </c>
    </row>
    <row r="162" spans="1:7" x14ac:dyDescent="0.25">
      <c r="A162" s="35" t="s">
        <v>936</v>
      </c>
      <c r="B162" s="35" t="s">
        <v>30</v>
      </c>
      <c r="C162" s="139">
        <v>0</v>
      </c>
      <c r="D162" s="139" t="s">
        <v>27</v>
      </c>
      <c r="E162" s="70"/>
      <c r="F162" s="139">
        <f t="shared" si="3"/>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v>5.8999999999999999E-3</v>
      </c>
      <c r="D170" s="139" t="s">
        <v>27</v>
      </c>
      <c r="E170" s="112"/>
      <c r="F170" s="139">
        <f t="shared" ref="F170:F174" si="4">IF(AND(C170="[For completion]",D170="[For completion]"),"",SUM(C170:D170))</f>
        <v>5.8999999999999999E-3</v>
      </c>
    </row>
    <row r="171" spans="1:7" x14ac:dyDescent="0.25">
      <c r="A171" s="35" t="s">
        <v>944</v>
      </c>
      <c r="B171" s="63" t="s">
        <v>1702</v>
      </c>
      <c r="C171" s="139">
        <v>4.0000000000000001E-3</v>
      </c>
      <c r="D171" s="139" t="s">
        <v>27</v>
      </c>
      <c r="E171" s="112"/>
      <c r="F171" s="139">
        <f t="shared" si="4"/>
        <v>4.0000000000000001E-3</v>
      </c>
    </row>
    <row r="172" spans="1:7" x14ac:dyDescent="0.25">
      <c r="A172" s="35" t="s">
        <v>945</v>
      </c>
      <c r="B172" s="63" t="s">
        <v>1703</v>
      </c>
      <c r="C172" s="139">
        <v>6.0000000000000001E-3</v>
      </c>
      <c r="D172" s="139" t="s">
        <v>27</v>
      </c>
      <c r="E172" s="69"/>
      <c r="F172" s="139">
        <f t="shared" si="4"/>
        <v>6.0000000000000001E-3</v>
      </c>
    </row>
    <row r="173" spans="1:7" x14ac:dyDescent="0.25">
      <c r="A173" s="35" t="s">
        <v>946</v>
      </c>
      <c r="B173" s="63" t="s">
        <v>1704</v>
      </c>
      <c r="C173" s="139">
        <v>1.6299999999999999E-2</v>
      </c>
      <c r="D173" s="139" t="s">
        <v>27</v>
      </c>
      <c r="E173" s="69"/>
      <c r="F173" s="139">
        <f t="shared" si="4"/>
        <v>1.6299999999999999E-2</v>
      </c>
    </row>
    <row r="174" spans="1:7" x14ac:dyDescent="0.25">
      <c r="A174" s="35" t="s">
        <v>947</v>
      </c>
      <c r="B174" s="63" t="s">
        <v>1705</v>
      </c>
      <c r="C174" s="139">
        <v>0.96779999999999999</v>
      </c>
      <c r="D174" s="139" t="s">
        <v>27</v>
      </c>
      <c r="E174" s="69"/>
      <c r="F174" s="139">
        <f t="shared" si="4"/>
        <v>0.96779999999999999</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t="s">
        <v>171</v>
      </c>
      <c r="D180" s="139" t="s">
        <v>27</v>
      </c>
      <c r="E180" s="70"/>
      <c r="F180" s="139" t="s">
        <v>171</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87340</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87</v>
      </c>
      <c r="C190" s="133" t="s">
        <v>27</v>
      </c>
      <c r="D190" s="136" t="s">
        <v>27</v>
      </c>
      <c r="E190" s="65"/>
      <c r="F190" s="71" t="str">
        <f>IF($C$214=0,"",IF(C190="[for completion]","",IF(C190="","",C190/$C$214)))</f>
        <v/>
      </c>
      <c r="G190" s="71" t="str">
        <f>IF($D$214=0,"",IF(D190="[for completion]","",IF(D190="","",D190/$D$214)))</f>
        <v/>
      </c>
    </row>
    <row r="191" spans="1:7" x14ac:dyDescent="0.25">
      <c r="A191" s="35" t="s">
        <v>959</v>
      </c>
      <c r="B191" s="140" t="s">
        <v>87</v>
      </c>
      <c r="C191" s="133" t="s">
        <v>27</v>
      </c>
      <c r="D191" s="136" t="s">
        <v>27</v>
      </c>
      <c r="E191" s="65"/>
      <c r="F191" s="71" t="str">
        <f t="shared" ref="F191:F213" si="5">IF($C$214=0,"",IF(C191="[for completion]","",IF(C191="","",C191/$C$214)))</f>
        <v/>
      </c>
      <c r="G191" s="71" t="str">
        <f t="shared" ref="G191:G213" si="6">IF($D$214=0,"",IF(D191="[for completion]","",IF(D191="","",D191/$D$214)))</f>
        <v/>
      </c>
    </row>
    <row r="192" spans="1:7" x14ac:dyDescent="0.25">
      <c r="A192" s="35" t="s">
        <v>960</v>
      </c>
      <c r="B192" s="140" t="s">
        <v>87</v>
      </c>
      <c r="C192" s="133" t="s">
        <v>27</v>
      </c>
      <c r="D192" s="136" t="s">
        <v>27</v>
      </c>
      <c r="E192" s="65"/>
      <c r="F192" s="71" t="str">
        <f t="shared" si="5"/>
        <v/>
      </c>
      <c r="G192" s="71" t="str">
        <f t="shared" si="6"/>
        <v/>
      </c>
    </row>
    <row r="193" spans="1:7" x14ac:dyDescent="0.25">
      <c r="A193" s="35" t="s">
        <v>961</v>
      </c>
      <c r="B193" s="140" t="s">
        <v>87</v>
      </c>
      <c r="C193" s="133" t="s">
        <v>27</v>
      </c>
      <c r="D193" s="136" t="s">
        <v>27</v>
      </c>
      <c r="E193" s="65"/>
      <c r="F193" s="71" t="str">
        <f t="shared" si="5"/>
        <v/>
      </c>
      <c r="G193" s="71" t="str">
        <f t="shared" si="6"/>
        <v/>
      </c>
    </row>
    <row r="194" spans="1:7" x14ac:dyDescent="0.25">
      <c r="A194" s="35" t="s">
        <v>962</v>
      </c>
      <c r="B194" s="140" t="s">
        <v>87</v>
      </c>
      <c r="C194" s="133" t="s">
        <v>27</v>
      </c>
      <c r="D194" s="136" t="s">
        <v>27</v>
      </c>
      <c r="E194" s="65"/>
      <c r="F194" s="71" t="str">
        <f t="shared" si="5"/>
        <v/>
      </c>
      <c r="G194" s="71" t="str">
        <f t="shared" si="6"/>
        <v/>
      </c>
    </row>
    <row r="195" spans="1:7" x14ac:dyDescent="0.25">
      <c r="A195" s="35" t="s">
        <v>963</v>
      </c>
      <c r="B195" s="140" t="s">
        <v>87</v>
      </c>
      <c r="C195" s="133" t="s">
        <v>27</v>
      </c>
      <c r="D195" s="136" t="s">
        <v>27</v>
      </c>
      <c r="E195" s="65"/>
      <c r="F195" s="71" t="str">
        <f t="shared" si="5"/>
        <v/>
      </c>
      <c r="G195" s="71" t="str">
        <f t="shared" si="6"/>
        <v/>
      </c>
    </row>
    <row r="196" spans="1:7" x14ac:dyDescent="0.25">
      <c r="A196" s="35" t="s">
        <v>964</v>
      </c>
      <c r="B196" s="140" t="s">
        <v>87</v>
      </c>
      <c r="C196" s="133" t="s">
        <v>27</v>
      </c>
      <c r="D196" s="136" t="s">
        <v>27</v>
      </c>
      <c r="E196" s="65"/>
      <c r="F196" s="71" t="str">
        <f t="shared" si="5"/>
        <v/>
      </c>
      <c r="G196" s="71" t="str">
        <f>IF($D$214=0,"",IF(D196="[for completion]","",IF(D196="","",D196/$D$214)))</f>
        <v/>
      </c>
    </row>
    <row r="197" spans="1:7" x14ac:dyDescent="0.25">
      <c r="A197" s="35" t="s">
        <v>965</v>
      </c>
      <c r="B197" s="140" t="s">
        <v>87</v>
      </c>
      <c r="C197" s="133" t="s">
        <v>27</v>
      </c>
      <c r="D197" s="136" t="s">
        <v>27</v>
      </c>
      <c r="E197" s="65"/>
      <c r="F197" s="71" t="str">
        <f t="shared" si="5"/>
        <v/>
      </c>
      <c r="G197" s="71" t="str">
        <f t="shared" si="6"/>
        <v/>
      </c>
    </row>
    <row r="198" spans="1:7" x14ac:dyDescent="0.25">
      <c r="A198" s="35" t="s">
        <v>966</v>
      </c>
      <c r="B198" s="140" t="s">
        <v>87</v>
      </c>
      <c r="C198" s="133" t="s">
        <v>27</v>
      </c>
      <c r="D198" s="136" t="s">
        <v>27</v>
      </c>
      <c r="E198" s="65"/>
      <c r="F198" s="71" t="str">
        <f t="shared" si="5"/>
        <v/>
      </c>
      <c r="G198" s="71" t="str">
        <f t="shared" si="6"/>
        <v/>
      </c>
    </row>
    <row r="199" spans="1:7" x14ac:dyDescent="0.25">
      <c r="A199" s="35" t="s">
        <v>967</v>
      </c>
      <c r="B199" s="140" t="s">
        <v>87</v>
      </c>
      <c r="C199" s="133" t="s">
        <v>27</v>
      </c>
      <c r="D199" s="136" t="s">
        <v>27</v>
      </c>
      <c r="E199" s="62"/>
      <c r="F199" s="71" t="str">
        <f t="shared" si="5"/>
        <v/>
      </c>
      <c r="G199" s="71" t="str">
        <f t="shared" si="6"/>
        <v/>
      </c>
    </row>
    <row r="200" spans="1:7" x14ac:dyDescent="0.25">
      <c r="A200" s="35" t="s">
        <v>968</v>
      </c>
      <c r="B200" s="140" t="s">
        <v>87</v>
      </c>
      <c r="C200" s="133" t="s">
        <v>27</v>
      </c>
      <c r="D200" s="136" t="s">
        <v>27</v>
      </c>
      <c r="E200" s="62"/>
      <c r="F200" s="71" t="str">
        <f t="shared" si="5"/>
        <v/>
      </c>
      <c r="G200" s="71" t="str">
        <f t="shared" si="6"/>
        <v/>
      </c>
    </row>
    <row r="201" spans="1:7" x14ac:dyDescent="0.25">
      <c r="A201" s="35" t="s">
        <v>969</v>
      </c>
      <c r="B201" s="140" t="s">
        <v>87</v>
      </c>
      <c r="C201" s="133" t="s">
        <v>27</v>
      </c>
      <c r="D201" s="136" t="s">
        <v>27</v>
      </c>
      <c r="E201" s="62"/>
      <c r="F201" s="71" t="str">
        <f t="shared" si="5"/>
        <v/>
      </c>
      <c r="G201" s="71" t="str">
        <f t="shared" si="6"/>
        <v/>
      </c>
    </row>
    <row r="202" spans="1:7" x14ac:dyDescent="0.25">
      <c r="A202" s="35" t="s">
        <v>970</v>
      </c>
      <c r="B202" s="140" t="s">
        <v>87</v>
      </c>
      <c r="C202" s="133" t="s">
        <v>27</v>
      </c>
      <c r="D202" s="136" t="s">
        <v>27</v>
      </c>
      <c r="E202" s="62"/>
      <c r="F202" s="71" t="str">
        <f t="shared" si="5"/>
        <v/>
      </c>
      <c r="G202" s="71" t="str">
        <f t="shared" si="6"/>
        <v/>
      </c>
    </row>
    <row r="203" spans="1:7" x14ac:dyDescent="0.25">
      <c r="A203" s="35" t="s">
        <v>971</v>
      </c>
      <c r="B203" s="140" t="s">
        <v>87</v>
      </c>
      <c r="C203" s="133" t="s">
        <v>27</v>
      </c>
      <c r="D203" s="136" t="s">
        <v>27</v>
      </c>
      <c r="E203" s="62"/>
      <c r="F203" s="71" t="str">
        <f t="shared" si="5"/>
        <v/>
      </c>
      <c r="G203" s="71" t="str">
        <f t="shared" si="6"/>
        <v/>
      </c>
    </row>
    <row r="204" spans="1:7" x14ac:dyDescent="0.25">
      <c r="A204" s="35" t="s">
        <v>972</v>
      </c>
      <c r="B204" s="140" t="s">
        <v>87</v>
      </c>
      <c r="C204" s="133" t="s">
        <v>27</v>
      </c>
      <c r="D204" s="136" t="s">
        <v>27</v>
      </c>
      <c r="E204" s="62"/>
      <c r="F204" s="71" t="str">
        <f t="shared" si="5"/>
        <v/>
      </c>
      <c r="G204" s="71" t="str">
        <f t="shared" si="6"/>
        <v/>
      </c>
    </row>
    <row r="205" spans="1:7" x14ac:dyDescent="0.25">
      <c r="A205" s="35" t="s">
        <v>973</v>
      </c>
      <c r="B205" s="140" t="s">
        <v>87</v>
      </c>
      <c r="C205" s="133" t="s">
        <v>27</v>
      </c>
      <c r="D205" s="136" t="s">
        <v>27</v>
      </c>
      <c r="F205" s="71" t="str">
        <f t="shared" si="5"/>
        <v/>
      </c>
      <c r="G205" s="71" t="str">
        <f t="shared" si="6"/>
        <v/>
      </c>
    </row>
    <row r="206" spans="1:7" x14ac:dyDescent="0.25">
      <c r="A206" s="35" t="s">
        <v>974</v>
      </c>
      <c r="B206" s="140" t="s">
        <v>87</v>
      </c>
      <c r="C206" s="133" t="s">
        <v>27</v>
      </c>
      <c r="D206" s="136" t="s">
        <v>27</v>
      </c>
      <c r="E206" s="58"/>
      <c r="F206" s="71" t="str">
        <f t="shared" si="5"/>
        <v/>
      </c>
      <c r="G206" s="71" t="str">
        <f t="shared" si="6"/>
        <v/>
      </c>
    </row>
    <row r="207" spans="1:7" x14ac:dyDescent="0.25">
      <c r="A207" s="35" t="s">
        <v>975</v>
      </c>
      <c r="B207" s="140" t="s">
        <v>87</v>
      </c>
      <c r="C207" s="133" t="s">
        <v>27</v>
      </c>
      <c r="D207" s="136" t="s">
        <v>27</v>
      </c>
      <c r="E207" s="58"/>
      <c r="F207" s="71" t="str">
        <f t="shared" si="5"/>
        <v/>
      </c>
      <c r="G207" s="71" t="str">
        <f t="shared" si="6"/>
        <v/>
      </c>
    </row>
    <row r="208" spans="1:7" x14ac:dyDescent="0.25">
      <c r="A208" s="35" t="s">
        <v>976</v>
      </c>
      <c r="B208" s="140" t="s">
        <v>87</v>
      </c>
      <c r="C208" s="133" t="s">
        <v>27</v>
      </c>
      <c r="D208" s="136" t="s">
        <v>27</v>
      </c>
      <c r="E208" s="58"/>
      <c r="F208" s="71" t="str">
        <f t="shared" si="5"/>
        <v/>
      </c>
      <c r="G208" s="71" t="str">
        <f t="shared" si="6"/>
        <v/>
      </c>
    </row>
    <row r="209" spans="1:7" x14ac:dyDescent="0.25">
      <c r="A209" s="35" t="s">
        <v>977</v>
      </c>
      <c r="B209" s="140" t="s">
        <v>87</v>
      </c>
      <c r="C209" s="133" t="s">
        <v>27</v>
      </c>
      <c r="D209" s="136" t="s">
        <v>27</v>
      </c>
      <c r="E209" s="58"/>
      <c r="F209" s="71" t="str">
        <f t="shared" si="5"/>
        <v/>
      </c>
      <c r="G209" s="71" t="str">
        <f t="shared" si="6"/>
        <v/>
      </c>
    </row>
    <row r="210" spans="1:7" x14ac:dyDescent="0.25">
      <c r="A210" s="35" t="s">
        <v>978</v>
      </c>
      <c r="B210" s="140" t="s">
        <v>87</v>
      </c>
      <c r="C210" s="133" t="s">
        <v>27</v>
      </c>
      <c r="D210" s="136" t="s">
        <v>27</v>
      </c>
      <c r="E210" s="58"/>
      <c r="F210" s="71" t="str">
        <f t="shared" si="5"/>
        <v/>
      </c>
      <c r="G210" s="71" t="str">
        <f t="shared" si="6"/>
        <v/>
      </c>
    </row>
    <row r="211" spans="1:7" x14ac:dyDescent="0.25">
      <c r="A211" s="35" t="s">
        <v>979</v>
      </c>
      <c r="B211" s="140" t="s">
        <v>87</v>
      </c>
      <c r="C211" s="133" t="s">
        <v>27</v>
      </c>
      <c r="D211" s="136" t="s">
        <v>27</v>
      </c>
      <c r="E211" s="58"/>
      <c r="F211" s="71" t="str">
        <f>IF($C$214=0,"",IF(C211="[for completion]","",IF(C211="","",C211/$C$214)))</f>
        <v/>
      </c>
      <c r="G211" s="71" t="str">
        <f t="shared" si="6"/>
        <v/>
      </c>
    </row>
    <row r="212" spans="1:7" x14ac:dyDescent="0.25">
      <c r="A212" s="35" t="s">
        <v>980</v>
      </c>
      <c r="B212" s="140" t="s">
        <v>87</v>
      </c>
      <c r="C212" s="133" t="s">
        <v>27</v>
      </c>
      <c r="D212" s="136" t="s">
        <v>27</v>
      </c>
      <c r="E212" s="58"/>
      <c r="F212" s="71" t="str">
        <f t="shared" si="5"/>
        <v/>
      </c>
      <c r="G212" s="71" t="str">
        <f t="shared" si="6"/>
        <v/>
      </c>
    </row>
    <row r="213" spans="1:7" x14ac:dyDescent="0.25">
      <c r="A213" s="35" t="s">
        <v>981</v>
      </c>
      <c r="B213" s="140" t="s">
        <v>87</v>
      </c>
      <c r="C213" s="133" t="s">
        <v>27</v>
      </c>
      <c r="D213" s="136" t="s">
        <v>27</v>
      </c>
      <c r="E213" s="58"/>
      <c r="F213" s="71" t="str">
        <f t="shared" si="5"/>
        <v/>
      </c>
      <c r="G213" s="71" t="str">
        <f t="shared" si="6"/>
        <v/>
      </c>
    </row>
    <row r="214" spans="1:7" ht="15" customHeight="1" x14ac:dyDescent="0.25">
      <c r="A214" s="35" t="s">
        <v>982</v>
      </c>
      <c r="B214" s="67" t="s">
        <v>31</v>
      </c>
      <c r="C214" s="77">
        <f>SUM(C190:C213)</f>
        <v>0</v>
      </c>
      <c r="D214" s="75">
        <f>SUM(D190:D213)</f>
        <v>0</v>
      </c>
      <c r="E214" s="58"/>
      <c r="F214" s="76">
        <f>SUM(F190:F213)</f>
        <v>0</v>
      </c>
      <c r="G214" s="76">
        <f>SUM(G190:G213)</f>
        <v>0</v>
      </c>
    </row>
    <row r="215" spans="1:7" x14ac:dyDescent="0.25">
      <c r="A215" s="83"/>
      <c r="B215" s="83" t="s">
        <v>106</v>
      </c>
      <c r="C215" s="83" t="s">
        <v>101</v>
      </c>
      <c r="D215" s="83" t="s">
        <v>102</v>
      </c>
      <c r="E215" s="86"/>
      <c r="F215" s="83" t="s">
        <v>55</v>
      </c>
      <c r="G215" s="83" t="s">
        <v>103</v>
      </c>
    </row>
    <row r="216" spans="1:7" x14ac:dyDescent="0.25">
      <c r="A216" s="35" t="s">
        <v>983</v>
      </c>
      <c r="B216" s="35" t="s">
        <v>107</v>
      </c>
      <c r="C216" s="141">
        <v>71.599999999999994</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v>5352.38</v>
      </c>
      <c r="D219" s="136">
        <v>91956</v>
      </c>
      <c r="F219" s="71">
        <f t="shared" ref="F219:F233" si="7">IF($C$227=0,"",IF(C219="[for completion]","",C219/$C$227))</f>
        <v>6.3665610842559048E-2</v>
      </c>
      <c r="G219" s="71">
        <f t="shared" ref="G219:G232" si="8">IF($D$227=0,"",IF(D219="[for completion]","",D219/$D$227))</f>
        <v>0.10245519896960972</v>
      </c>
    </row>
    <row r="220" spans="1:7" x14ac:dyDescent="0.25">
      <c r="A220" s="35" t="s">
        <v>985</v>
      </c>
      <c r="B220" s="35" t="s">
        <v>110</v>
      </c>
      <c r="C220" s="133">
        <v>8334.34</v>
      </c>
      <c r="D220" s="136">
        <v>109752</v>
      </c>
      <c r="F220" s="71">
        <f>IF($C$227=0,"",IF(C220="[for completion]","",C220/$C$227))</f>
        <v>9.9135496184795086E-2</v>
      </c>
      <c r="G220" s="71">
        <f t="shared" si="8"/>
        <v>0.12228308100953289</v>
      </c>
    </row>
    <row r="221" spans="1:7" x14ac:dyDescent="0.25">
      <c r="A221" s="35" t="s">
        <v>986</v>
      </c>
      <c r="B221" s="35" t="s">
        <v>111</v>
      </c>
      <c r="C221" s="133">
        <v>6541.97</v>
      </c>
      <c r="D221" s="136">
        <v>71636</v>
      </c>
      <c r="F221" s="71">
        <f t="shared" si="7"/>
        <v>7.7815572915917036E-2</v>
      </c>
      <c r="G221" s="71">
        <f t="shared" si="8"/>
        <v>7.9815135862662173E-2</v>
      </c>
    </row>
    <row r="222" spans="1:7" x14ac:dyDescent="0.25">
      <c r="A222" s="35" t="s">
        <v>987</v>
      </c>
      <c r="B222" s="35" t="s">
        <v>112</v>
      </c>
      <c r="C222" s="133">
        <v>14045.53</v>
      </c>
      <c r="D222" s="136">
        <v>138900</v>
      </c>
      <c r="F222" s="71">
        <f t="shared" si="7"/>
        <v>0.16706908834153936</v>
      </c>
      <c r="G222" s="71">
        <f t="shared" si="8"/>
        <v>0.1547590927930618</v>
      </c>
    </row>
    <row r="223" spans="1:7" x14ac:dyDescent="0.25">
      <c r="A223" s="35" t="s">
        <v>988</v>
      </c>
      <c r="B223" s="35" t="s">
        <v>113</v>
      </c>
      <c r="C223" s="133">
        <v>33660.04</v>
      </c>
      <c r="D223" s="136">
        <v>334927</v>
      </c>
      <c r="F223" s="71">
        <f t="shared" si="7"/>
        <v>0.40038020611110781</v>
      </c>
      <c r="G223" s="71">
        <f>IF($D$227=0,"",IF(D223="[for completion]","",D223/$D$227))</f>
        <v>0.37316773701873152</v>
      </c>
    </row>
    <row r="224" spans="1:7" x14ac:dyDescent="0.25">
      <c r="A224" s="35" t="s">
        <v>989</v>
      </c>
      <c r="B224" s="35" t="s">
        <v>114</v>
      </c>
      <c r="C224" s="133">
        <v>3343.57</v>
      </c>
      <c r="D224" s="136">
        <v>30392</v>
      </c>
      <c r="F224" s="71">
        <f t="shared" si="7"/>
        <v>3.9771172159834535E-2</v>
      </c>
      <c r="G224" s="71">
        <f t="shared" si="8"/>
        <v>3.3862047143029046E-2</v>
      </c>
    </row>
    <row r="225" spans="1:7" x14ac:dyDescent="0.25">
      <c r="A225" s="35" t="s">
        <v>990</v>
      </c>
      <c r="B225" s="35" t="s">
        <v>115</v>
      </c>
      <c r="C225" s="133">
        <v>12792.36</v>
      </c>
      <c r="D225" s="136">
        <v>119961</v>
      </c>
      <c r="F225" s="71">
        <f t="shared" si="7"/>
        <v>0.15216285344424699</v>
      </c>
      <c r="G225" s="71">
        <f t="shared" si="8"/>
        <v>0.13365770720337283</v>
      </c>
    </row>
    <row r="226" spans="1:7" x14ac:dyDescent="0.25">
      <c r="A226" s="35" t="s">
        <v>991</v>
      </c>
      <c r="B226" s="35" t="s">
        <v>116</v>
      </c>
      <c r="C226" s="133">
        <v>0</v>
      </c>
      <c r="D226" s="136">
        <v>0</v>
      </c>
      <c r="F226" s="71">
        <f t="shared" si="7"/>
        <v>0</v>
      </c>
      <c r="G226" s="71">
        <f t="shared" si="8"/>
        <v>0</v>
      </c>
    </row>
    <row r="227" spans="1:7" x14ac:dyDescent="0.25">
      <c r="A227" s="35" t="s">
        <v>992</v>
      </c>
      <c r="B227" s="67" t="s">
        <v>31</v>
      </c>
      <c r="C227" s="72">
        <f>SUM(C219:C226)</f>
        <v>84070.190000000017</v>
      </c>
      <c r="D227" s="74">
        <f>SUM(D219:D226)</f>
        <v>897524</v>
      </c>
      <c r="F227" s="69">
        <f>SUM(F219:F226)</f>
        <v>0.99999999999999978</v>
      </c>
      <c r="G227" s="69">
        <f>SUM(G219:G226)</f>
        <v>1</v>
      </c>
    </row>
    <row r="228" spans="1:7" x14ac:dyDescent="0.25">
      <c r="A228" s="35" t="s">
        <v>993</v>
      </c>
      <c r="B228" s="59" t="s">
        <v>117</v>
      </c>
      <c r="C228" s="133"/>
      <c r="D228" s="136"/>
      <c r="F228" s="71">
        <f t="shared" si="7"/>
        <v>0</v>
      </c>
      <c r="G228" s="71">
        <f t="shared" si="8"/>
        <v>0</v>
      </c>
    </row>
    <row r="229" spans="1:7" x14ac:dyDescent="0.25">
      <c r="A229" s="35" t="s">
        <v>994</v>
      </c>
      <c r="B229" s="59" t="s">
        <v>118</v>
      </c>
      <c r="C229" s="133"/>
      <c r="D229" s="136"/>
      <c r="F229" s="71">
        <f t="shared" si="7"/>
        <v>0</v>
      </c>
      <c r="G229" s="71">
        <f t="shared" si="8"/>
        <v>0</v>
      </c>
    </row>
    <row r="230" spans="1:7" x14ac:dyDescent="0.25">
      <c r="A230" s="35" t="s">
        <v>995</v>
      </c>
      <c r="B230" s="59" t="s">
        <v>119</v>
      </c>
      <c r="C230" s="133"/>
      <c r="D230" s="136"/>
      <c r="F230" s="71">
        <f>IF($C$227=0,"",IF(C230="[for completion]","",C230/$C$227))</f>
        <v>0</v>
      </c>
      <c r="G230" s="71">
        <f t="shared" si="8"/>
        <v>0</v>
      </c>
    </row>
    <row r="231" spans="1:7" x14ac:dyDescent="0.25">
      <c r="A231" s="35" t="s">
        <v>996</v>
      </c>
      <c r="B231" s="59" t="s">
        <v>120</v>
      </c>
      <c r="C231" s="133"/>
      <c r="D231" s="136"/>
      <c r="F231" s="71">
        <f t="shared" si="7"/>
        <v>0</v>
      </c>
      <c r="G231" s="71">
        <f t="shared" si="8"/>
        <v>0</v>
      </c>
    </row>
    <row r="232" spans="1:7" x14ac:dyDescent="0.25">
      <c r="A232" s="35" t="s">
        <v>997</v>
      </c>
      <c r="B232" s="59" t="s">
        <v>121</v>
      </c>
      <c r="C232" s="133"/>
      <c r="D232" s="136"/>
      <c r="F232" s="71">
        <f t="shared" si="7"/>
        <v>0</v>
      </c>
      <c r="G232" s="71">
        <f t="shared" si="8"/>
        <v>0</v>
      </c>
    </row>
    <row r="233" spans="1:7" x14ac:dyDescent="0.25">
      <c r="A233" s="35" t="s">
        <v>998</v>
      </c>
      <c r="B233" s="59" t="s">
        <v>122</v>
      </c>
      <c r="C233" s="136"/>
      <c r="D233" s="136"/>
      <c r="F233" s="71">
        <f t="shared" si="7"/>
        <v>0</v>
      </c>
      <c r="G233" s="71">
        <f>IF($D$227=0,"",IF(D233="[for completion]","",D233/$D$227))</f>
        <v>0</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v>71.02</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v>1238.1400000000001</v>
      </c>
      <c r="D241" s="136">
        <v>29169</v>
      </c>
      <c r="F241" s="71">
        <f>IF($C$249=0,"",IF(C241="[Mark as ND1 if not relevant]","",C241/$C$249))</f>
        <v>8.1142418989635534E-2</v>
      </c>
      <c r="G241" s="71">
        <f>IF($D$249=0,"",IF(D241="[Mark as ND1 if not relevant]","",D241/$D$249))</f>
        <v>0.1327136480897588</v>
      </c>
    </row>
    <row r="242" spans="1:7" x14ac:dyDescent="0.25">
      <c r="A242" s="35" t="s">
        <v>1004</v>
      </c>
      <c r="B242" s="35" t="s">
        <v>110</v>
      </c>
      <c r="C242" s="133">
        <v>1510.85</v>
      </c>
      <c r="D242" s="136">
        <v>26241</v>
      </c>
      <c r="F242" s="71">
        <f>IF($C$249=0,"",IF(C242="[Mark as ND1 if not relevant]","",C242/$C$249))</f>
        <v>9.9014670175013197E-2</v>
      </c>
      <c r="G242" s="71">
        <f t="shared" ref="G242:G248" si="9">IF($D$249=0,"",IF(D242="[Mark as ND1 if not relevant]","",D242/$D$249))</f>
        <v>0.11939178029837708</v>
      </c>
    </row>
    <row r="243" spans="1:7" x14ac:dyDescent="0.25">
      <c r="A243" s="35" t="s">
        <v>1005</v>
      </c>
      <c r="B243" s="35" t="s">
        <v>111</v>
      </c>
      <c r="C243" s="133">
        <v>1367.37</v>
      </c>
      <c r="D243" s="136">
        <v>21310</v>
      </c>
      <c r="F243" s="71">
        <f t="shared" ref="F243:F248" si="10">IF($C$249=0,"",IF(C243="[Mark as ND1 if not relevant]","",C243/$C$249))</f>
        <v>8.9611602447104463E-2</v>
      </c>
      <c r="G243" s="71">
        <f t="shared" si="9"/>
        <v>9.6956626582768018E-2</v>
      </c>
    </row>
    <row r="244" spans="1:7" x14ac:dyDescent="0.25">
      <c r="A244" s="35" t="s">
        <v>1006</v>
      </c>
      <c r="B244" s="35" t="s">
        <v>112</v>
      </c>
      <c r="C244" s="133">
        <v>2289.6</v>
      </c>
      <c r="D244" s="136">
        <v>30107</v>
      </c>
      <c r="F244" s="71">
        <f t="shared" si="10"/>
        <v>0.15005062635781857</v>
      </c>
      <c r="G244" s="71">
        <f t="shared" si="9"/>
        <v>0.13698137759396511</v>
      </c>
    </row>
    <row r="245" spans="1:7" x14ac:dyDescent="0.25">
      <c r="A245" s="35" t="s">
        <v>1007</v>
      </c>
      <c r="B245" s="35" t="s">
        <v>113</v>
      </c>
      <c r="C245" s="133">
        <v>5400.32</v>
      </c>
      <c r="D245" s="136">
        <v>69463</v>
      </c>
      <c r="F245" s="71">
        <f>IF($C$249=0,"",IF(C245="[Mark as ND1 if not relevant]","",C245/$C$249))</f>
        <v>0.35391395812921683</v>
      </c>
      <c r="G245" s="71">
        <f>IF($D$249=0,"",IF(D245="[Mark as ND1 if not relevant]","",D245/$D$249))</f>
        <v>0.31604402404123955</v>
      </c>
    </row>
    <row r="246" spans="1:7" x14ac:dyDescent="0.25">
      <c r="A246" s="35" t="s">
        <v>1008</v>
      </c>
      <c r="B246" s="35" t="s">
        <v>114</v>
      </c>
      <c r="C246" s="133">
        <v>716.3</v>
      </c>
      <c r="D246" s="136">
        <v>8674</v>
      </c>
      <c r="F246" s="71">
        <f t="shared" si="10"/>
        <v>4.6943249327439485E-2</v>
      </c>
      <c r="G246" s="71">
        <f t="shared" si="9"/>
        <v>3.9465123368321434E-2</v>
      </c>
    </row>
    <row r="247" spans="1:7" x14ac:dyDescent="0.25">
      <c r="A247" s="35" t="s">
        <v>1009</v>
      </c>
      <c r="B247" s="35" t="s">
        <v>115</v>
      </c>
      <c r="C247" s="133">
        <v>2736.27</v>
      </c>
      <c r="D247" s="136">
        <v>34825</v>
      </c>
      <c r="F247" s="71">
        <f t="shared" si="10"/>
        <v>0.17932347457377196</v>
      </c>
      <c r="G247" s="71">
        <f t="shared" si="9"/>
        <v>0.15844742002556997</v>
      </c>
    </row>
    <row r="248" spans="1:7" x14ac:dyDescent="0.25">
      <c r="A248" s="35" t="s">
        <v>1010</v>
      </c>
      <c r="B248" s="35" t="s">
        <v>116</v>
      </c>
      <c r="C248" s="133">
        <v>0</v>
      </c>
      <c r="D248" s="136">
        <v>0</v>
      </c>
      <c r="F248" s="71">
        <f t="shared" si="10"/>
        <v>0</v>
      </c>
      <c r="G248" s="71">
        <f t="shared" si="9"/>
        <v>0</v>
      </c>
    </row>
    <row r="249" spans="1:7" x14ac:dyDescent="0.25">
      <c r="A249" s="35" t="s">
        <v>1011</v>
      </c>
      <c r="B249" s="67" t="s">
        <v>31</v>
      </c>
      <c r="C249" s="72">
        <f>SUM(C241:C248)</f>
        <v>15258.849999999999</v>
      </c>
      <c r="D249" s="74">
        <f>SUM(D241:D248)</f>
        <v>219789</v>
      </c>
      <c r="F249" s="69">
        <f>SUM(F241:F248)</f>
        <v>1</v>
      </c>
      <c r="G249" s="69">
        <f>SUM(G241:G248)</f>
        <v>1</v>
      </c>
    </row>
    <row r="250" spans="1:7" x14ac:dyDescent="0.25">
      <c r="A250" s="35" t="s">
        <v>1012</v>
      </c>
      <c r="B250" s="59" t="s">
        <v>117</v>
      </c>
      <c r="C250" s="133"/>
      <c r="D250" s="136"/>
      <c r="F250" s="71">
        <f t="shared" ref="F250:F255" si="11">IF($C$249=0,"",IF(C250="[for completion]","",C250/$C$249))</f>
        <v>0</v>
      </c>
      <c r="G250" s="71">
        <f t="shared" ref="G250:G255" si="12">IF($D$249=0,"",IF(D250="[for completion]","",D250/$D$249))</f>
        <v>0</v>
      </c>
    </row>
    <row r="251" spans="1:7" x14ac:dyDescent="0.25">
      <c r="A251" s="35" t="s">
        <v>1013</v>
      </c>
      <c r="B251" s="59" t="s">
        <v>118</v>
      </c>
      <c r="C251" s="133"/>
      <c r="D251" s="136"/>
      <c r="F251" s="71">
        <f t="shared" si="11"/>
        <v>0</v>
      </c>
      <c r="G251" s="71">
        <f t="shared" si="12"/>
        <v>0</v>
      </c>
    </row>
    <row r="252" spans="1:7" x14ac:dyDescent="0.25">
      <c r="A252" s="35" t="s">
        <v>1014</v>
      </c>
      <c r="B252" s="59" t="s">
        <v>119</v>
      </c>
      <c r="C252" s="133"/>
      <c r="D252" s="136"/>
      <c r="F252" s="71">
        <f t="shared" si="11"/>
        <v>0</v>
      </c>
      <c r="G252" s="71">
        <f t="shared" si="12"/>
        <v>0</v>
      </c>
    </row>
    <row r="253" spans="1:7" x14ac:dyDescent="0.25">
      <c r="A253" s="35" t="s">
        <v>1015</v>
      </c>
      <c r="B253" s="59" t="s">
        <v>120</v>
      </c>
      <c r="C253" s="133"/>
      <c r="D253" s="136"/>
      <c r="F253" s="71">
        <f>IF($C$249=0,"",IF(C253="[for completion]","",C253/$C$249))</f>
        <v>0</v>
      </c>
      <c r="G253" s="71">
        <f t="shared" si="12"/>
        <v>0</v>
      </c>
    </row>
    <row r="254" spans="1:7" x14ac:dyDescent="0.25">
      <c r="A254" s="35" t="s">
        <v>1016</v>
      </c>
      <c r="B254" s="59" t="s">
        <v>121</v>
      </c>
      <c r="C254" s="133"/>
      <c r="D254" s="136"/>
      <c r="F254" s="71">
        <f t="shared" si="11"/>
        <v>0</v>
      </c>
      <c r="G254" s="71">
        <f t="shared" si="12"/>
        <v>0</v>
      </c>
    </row>
    <row r="255" spans="1:7" x14ac:dyDescent="0.25">
      <c r="A255" s="35" t="s">
        <v>1017</v>
      </c>
      <c r="B255" s="59" t="s">
        <v>122</v>
      </c>
      <c r="C255" s="133"/>
      <c r="D255" s="136"/>
      <c r="F255" s="71">
        <f t="shared" si="11"/>
        <v>0</v>
      </c>
      <c r="G255" s="71">
        <f t="shared" si="12"/>
        <v>0</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v>0.79059999999999997</v>
      </c>
      <c r="E260" s="126"/>
      <c r="F260" s="126"/>
      <c r="G260" s="126"/>
    </row>
    <row r="261" spans="1:14" x14ac:dyDescent="0.25">
      <c r="A261" s="35" t="s">
        <v>1022</v>
      </c>
      <c r="B261" s="35" t="s">
        <v>126</v>
      </c>
      <c r="C261" s="142">
        <v>5.5399999999999998E-2</v>
      </c>
      <c r="E261" s="126"/>
      <c r="F261" s="126"/>
    </row>
    <row r="262" spans="1:14" x14ac:dyDescent="0.25">
      <c r="A262" s="35" t="s">
        <v>1023</v>
      </c>
      <c r="B262" s="35" t="s">
        <v>127</v>
      </c>
      <c r="C262" s="142">
        <v>0</v>
      </c>
      <c r="E262" s="126"/>
      <c r="F262" s="126"/>
      <c r="J262" s="35"/>
      <c r="K262" s="35"/>
      <c r="L262" s="33"/>
      <c r="M262" s="33"/>
      <c r="N262" s="33"/>
    </row>
    <row r="263" spans="1:14" x14ac:dyDescent="0.25">
      <c r="A263" s="35" t="s">
        <v>1024</v>
      </c>
      <c r="B263" s="35" t="s">
        <v>784</v>
      </c>
      <c r="C263" s="142">
        <v>0</v>
      </c>
      <c r="E263" s="126"/>
      <c r="F263" s="126"/>
      <c r="H263" s="33"/>
      <c r="I263" s="35"/>
    </row>
    <row r="264" spans="1:14" x14ac:dyDescent="0.25">
      <c r="A264" s="35" t="s">
        <v>1025</v>
      </c>
      <c r="B264" s="62" t="s">
        <v>309</v>
      </c>
      <c r="C264" s="142">
        <v>0</v>
      </c>
      <c r="D264" s="65"/>
      <c r="E264" s="65"/>
      <c r="F264" s="42"/>
      <c r="G264" s="42"/>
    </row>
    <row r="265" spans="1:14" x14ac:dyDescent="0.25">
      <c r="A265" s="35" t="s">
        <v>1026</v>
      </c>
      <c r="B265" s="35" t="s">
        <v>30</v>
      </c>
      <c r="C265" s="142">
        <v>0.15409999999999999</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v>1</v>
      </c>
      <c r="E277" s="33"/>
      <c r="F277" s="33"/>
    </row>
    <row r="278" spans="1:9" x14ac:dyDescent="0.25">
      <c r="A278" s="35" t="s">
        <v>1038</v>
      </c>
      <c r="B278" s="35" t="s">
        <v>133</v>
      </c>
      <c r="C278" s="142">
        <v>0</v>
      </c>
      <c r="E278" s="33"/>
      <c r="F278" s="33"/>
    </row>
    <row r="279" spans="1:9" x14ac:dyDescent="0.25">
      <c r="A279" s="35" t="s">
        <v>1039</v>
      </c>
      <c r="B279" s="35" t="s">
        <v>30</v>
      </c>
      <c r="C279" s="142">
        <v>0</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1740</v>
      </c>
      <c r="C287" s="133" t="s">
        <v>171</v>
      </c>
      <c r="D287" s="133" t="s">
        <v>171</v>
      </c>
      <c r="E287" s="40"/>
      <c r="F287" s="71" t="str">
        <f>IF($C$305=0,"",IF(C287="[For completion]","",C287/$C$305))</f>
        <v/>
      </c>
      <c r="G287" s="71" t="str">
        <f>IF($D$305=0,"",IF(D287="[For completion]","",D287/$D$305))</f>
        <v/>
      </c>
    </row>
    <row r="288" spans="1:9" customFormat="1" x14ac:dyDescent="0.25">
      <c r="A288" s="35" t="s">
        <v>1047</v>
      </c>
      <c r="B288" s="140" t="s">
        <v>1741</v>
      </c>
      <c r="C288" s="133" t="s">
        <v>171</v>
      </c>
      <c r="D288" s="133" t="s">
        <v>171</v>
      </c>
      <c r="E288" s="40"/>
      <c r="F288" s="71" t="str">
        <f t="shared" ref="F288:F304" si="13">IF($C$305=0,"",IF(C288="[For completion]","",C288/$C$305))</f>
        <v/>
      </c>
      <c r="G288" s="71" t="str">
        <f t="shared" ref="G288:G304" si="14">IF($D$305=0,"",IF(D288="[For completion]","",D288/$D$305))</f>
        <v/>
      </c>
    </row>
    <row r="289" spans="1:7" customFormat="1" x14ac:dyDescent="0.25">
      <c r="A289" s="35" t="s">
        <v>1048</v>
      </c>
      <c r="B289" s="140" t="s">
        <v>1742</v>
      </c>
      <c r="C289" s="133" t="s">
        <v>171</v>
      </c>
      <c r="D289" s="133" t="s">
        <v>171</v>
      </c>
      <c r="E289" s="40"/>
      <c r="F289" s="71" t="str">
        <f t="shared" si="13"/>
        <v/>
      </c>
      <c r="G289" s="71" t="str">
        <f t="shared" si="14"/>
        <v/>
      </c>
    </row>
    <row r="290" spans="1:7" customFormat="1" x14ac:dyDescent="0.25">
      <c r="A290" s="35" t="s">
        <v>1049</v>
      </c>
      <c r="B290" s="140" t="s">
        <v>1743</v>
      </c>
      <c r="C290" s="133" t="s">
        <v>171</v>
      </c>
      <c r="D290" s="133" t="s">
        <v>171</v>
      </c>
      <c r="E290" s="40"/>
      <c r="F290" s="71" t="str">
        <f t="shared" si="13"/>
        <v/>
      </c>
      <c r="G290" s="71" t="str">
        <f t="shared" si="14"/>
        <v/>
      </c>
    </row>
    <row r="291" spans="1:7" customFormat="1" x14ac:dyDescent="0.25">
      <c r="A291" s="35" t="s">
        <v>1050</v>
      </c>
      <c r="B291" s="140" t="s">
        <v>1744</v>
      </c>
      <c r="C291" s="133" t="s">
        <v>171</v>
      </c>
      <c r="D291" s="133" t="s">
        <v>171</v>
      </c>
      <c r="E291" s="40"/>
      <c r="F291" s="71" t="str">
        <f t="shared" si="13"/>
        <v/>
      </c>
      <c r="G291" s="71" t="str">
        <f t="shared" si="14"/>
        <v/>
      </c>
    </row>
    <row r="292" spans="1:7" customFormat="1" x14ac:dyDescent="0.25">
      <c r="A292" s="35" t="s">
        <v>1051</v>
      </c>
      <c r="B292" s="140" t="s">
        <v>1745</v>
      </c>
      <c r="C292" s="133" t="s">
        <v>171</v>
      </c>
      <c r="D292" s="133" t="s">
        <v>171</v>
      </c>
      <c r="E292" s="40"/>
      <c r="F292" s="71" t="str">
        <f t="shared" si="13"/>
        <v/>
      </c>
      <c r="G292" s="71" t="str">
        <f t="shared" si="14"/>
        <v/>
      </c>
    </row>
    <row r="293" spans="1:7" customFormat="1" x14ac:dyDescent="0.25">
      <c r="A293" s="35" t="s">
        <v>1052</v>
      </c>
      <c r="B293" s="140" t="s">
        <v>1746</v>
      </c>
      <c r="C293" s="133" t="s">
        <v>171</v>
      </c>
      <c r="D293" s="133" t="s">
        <v>171</v>
      </c>
      <c r="E293" s="40"/>
      <c r="F293" s="71" t="str">
        <f t="shared" si="13"/>
        <v/>
      </c>
      <c r="G293" s="71" t="str">
        <f t="shared" si="14"/>
        <v/>
      </c>
    </row>
    <row r="294" spans="1:7" customFormat="1" x14ac:dyDescent="0.25">
      <c r="A294" s="35" t="s">
        <v>1053</v>
      </c>
      <c r="B294" s="140" t="s">
        <v>87</v>
      </c>
      <c r="C294" s="133" t="s">
        <v>27</v>
      </c>
      <c r="D294" s="136" t="s">
        <v>27</v>
      </c>
      <c r="E294" s="40"/>
      <c r="F294" s="71" t="str">
        <f t="shared" si="13"/>
        <v/>
      </c>
      <c r="G294" s="71" t="str">
        <f t="shared" si="14"/>
        <v/>
      </c>
    </row>
    <row r="295" spans="1:7" customFormat="1" x14ac:dyDescent="0.25">
      <c r="A295" s="35" t="s">
        <v>1054</v>
      </c>
      <c r="B295" s="140" t="s">
        <v>87</v>
      </c>
      <c r="C295" s="133" t="s">
        <v>27</v>
      </c>
      <c r="D295" s="136" t="s">
        <v>27</v>
      </c>
      <c r="E295" s="40"/>
      <c r="F295" s="71" t="str">
        <f t="shared" si="13"/>
        <v/>
      </c>
      <c r="G295" s="71" t="str">
        <f t="shared" si="14"/>
        <v/>
      </c>
    </row>
    <row r="296" spans="1:7" customFormat="1" x14ac:dyDescent="0.25">
      <c r="A296" s="35" t="s">
        <v>1055</v>
      </c>
      <c r="B296" s="140" t="s">
        <v>87</v>
      </c>
      <c r="C296" s="133" t="s">
        <v>27</v>
      </c>
      <c r="D296" s="136" t="s">
        <v>27</v>
      </c>
      <c r="E296" s="40"/>
      <c r="F296" s="71" t="str">
        <f t="shared" si="13"/>
        <v/>
      </c>
      <c r="G296" s="71" t="str">
        <f t="shared" si="14"/>
        <v/>
      </c>
    </row>
    <row r="297" spans="1:7" customFormat="1" x14ac:dyDescent="0.25">
      <c r="A297" s="35" t="s">
        <v>1056</v>
      </c>
      <c r="B297" s="140" t="s">
        <v>87</v>
      </c>
      <c r="C297" s="133" t="s">
        <v>27</v>
      </c>
      <c r="D297" s="136" t="s">
        <v>27</v>
      </c>
      <c r="E297" s="40"/>
      <c r="F297" s="71" t="str">
        <f t="shared" si="13"/>
        <v/>
      </c>
      <c r="G297" s="71" t="str">
        <f t="shared" si="14"/>
        <v/>
      </c>
    </row>
    <row r="298" spans="1:7" customFormat="1" x14ac:dyDescent="0.25">
      <c r="A298" s="35" t="s">
        <v>1057</v>
      </c>
      <c r="B298" s="140" t="s">
        <v>87</v>
      </c>
      <c r="C298" s="133" t="s">
        <v>27</v>
      </c>
      <c r="D298" s="136" t="s">
        <v>27</v>
      </c>
      <c r="E298" s="40"/>
      <c r="F298" s="71" t="str">
        <f t="shared" si="13"/>
        <v/>
      </c>
      <c r="G298" s="71" t="str">
        <f t="shared" si="14"/>
        <v/>
      </c>
    </row>
    <row r="299" spans="1:7" customFormat="1" x14ac:dyDescent="0.25">
      <c r="A299" s="35" t="s">
        <v>1058</v>
      </c>
      <c r="B299" s="140" t="s">
        <v>87</v>
      </c>
      <c r="C299" s="133" t="s">
        <v>27</v>
      </c>
      <c r="D299" s="136" t="s">
        <v>27</v>
      </c>
      <c r="E299" s="40"/>
      <c r="F299" s="71" t="str">
        <f t="shared" si="13"/>
        <v/>
      </c>
      <c r="G299" s="71" t="str">
        <f t="shared" si="14"/>
        <v/>
      </c>
    </row>
    <row r="300" spans="1:7" customFormat="1" x14ac:dyDescent="0.25">
      <c r="A300" s="35" t="s">
        <v>1059</v>
      </c>
      <c r="B300" s="140" t="s">
        <v>87</v>
      </c>
      <c r="C300" s="133" t="s">
        <v>27</v>
      </c>
      <c r="D300" s="136" t="s">
        <v>27</v>
      </c>
      <c r="E300" s="40"/>
      <c r="F300" s="71" t="str">
        <f t="shared" si="13"/>
        <v/>
      </c>
      <c r="G300" s="71" t="str">
        <f t="shared" si="14"/>
        <v/>
      </c>
    </row>
    <row r="301" spans="1:7" customFormat="1" x14ac:dyDescent="0.25">
      <c r="A301" s="35" t="s">
        <v>1060</v>
      </c>
      <c r="B301" s="140" t="s">
        <v>87</v>
      </c>
      <c r="C301" s="133" t="s">
        <v>27</v>
      </c>
      <c r="D301" s="136" t="s">
        <v>27</v>
      </c>
      <c r="E301" s="40"/>
      <c r="F301" s="71" t="str">
        <f t="shared" si="13"/>
        <v/>
      </c>
      <c r="G301" s="71" t="str">
        <f t="shared" si="14"/>
        <v/>
      </c>
    </row>
    <row r="302" spans="1:7" customFormat="1" x14ac:dyDescent="0.25">
      <c r="A302" s="35" t="s">
        <v>1061</v>
      </c>
      <c r="B302" s="140" t="s">
        <v>87</v>
      </c>
      <c r="C302" s="133" t="s">
        <v>27</v>
      </c>
      <c r="D302" s="136" t="s">
        <v>27</v>
      </c>
      <c r="E302" s="40"/>
      <c r="F302" s="71" t="str">
        <f t="shared" si="13"/>
        <v/>
      </c>
      <c r="G302" s="71" t="str">
        <f t="shared" si="14"/>
        <v/>
      </c>
    </row>
    <row r="303" spans="1:7" customFormat="1" x14ac:dyDescent="0.25">
      <c r="A303" s="35" t="s">
        <v>1062</v>
      </c>
      <c r="B303" s="140" t="s">
        <v>87</v>
      </c>
      <c r="C303" s="133" t="s">
        <v>27</v>
      </c>
      <c r="D303" s="136" t="s">
        <v>27</v>
      </c>
      <c r="E303" s="40"/>
      <c r="F303" s="71" t="str">
        <f t="shared" si="13"/>
        <v/>
      </c>
      <c r="G303" s="71" t="str">
        <f t="shared" si="14"/>
        <v/>
      </c>
    </row>
    <row r="304" spans="1:7" customFormat="1" x14ac:dyDescent="0.25">
      <c r="A304" s="35" t="s">
        <v>1063</v>
      </c>
      <c r="B304" s="62" t="s">
        <v>707</v>
      </c>
      <c r="C304" s="133" t="s">
        <v>27</v>
      </c>
      <c r="D304" s="136" t="s">
        <v>27</v>
      </c>
      <c r="E304" s="40"/>
      <c r="F304" s="71" t="str">
        <f t="shared" si="13"/>
        <v/>
      </c>
      <c r="G304" s="71" t="str">
        <f t="shared" si="14"/>
        <v/>
      </c>
    </row>
    <row r="305" spans="1:7" customFormat="1" x14ac:dyDescent="0.25">
      <c r="A305" s="35" t="s">
        <v>1064</v>
      </c>
      <c r="B305" s="62" t="s">
        <v>31</v>
      </c>
      <c r="C305" s="72">
        <f>SUM(C287:C304)</f>
        <v>0</v>
      </c>
      <c r="D305" s="74">
        <f>SUM(D287:D304)</f>
        <v>0</v>
      </c>
      <c r="E305" s="40"/>
      <c r="F305" s="71">
        <f>SUM(F287:F304)</f>
        <v>0</v>
      </c>
      <c r="G305" s="71">
        <f>SUM(G287:G304)</f>
        <v>0</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87</v>
      </c>
      <c r="C310" s="133" t="s">
        <v>27</v>
      </c>
      <c r="D310" s="136" t="s">
        <v>27</v>
      </c>
      <c r="E310" s="40"/>
      <c r="F310" s="71" t="str">
        <f>IF($C$328=0,"",IF(C310="[For completion]","",C310/$C$328))</f>
        <v/>
      </c>
      <c r="G310" s="71" t="str">
        <f>IF($D$328=0,"",IF(D310="[For completion]","",D310/$D$328))</f>
        <v/>
      </c>
    </row>
    <row r="311" spans="1:7" customFormat="1" x14ac:dyDescent="0.25">
      <c r="A311" s="35" t="s">
        <v>1069</v>
      </c>
      <c r="B311" s="140" t="s">
        <v>87</v>
      </c>
      <c r="C311" s="133" t="s">
        <v>27</v>
      </c>
      <c r="D311" s="136" t="s">
        <v>27</v>
      </c>
      <c r="E311" s="40"/>
      <c r="F311" s="71" t="str">
        <f t="shared" ref="F311:F327" si="15">IF($C$328=0,"",IF(C311="[For completion]","",C311/$C$328))</f>
        <v/>
      </c>
      <c r="G311" s="71" t="str">
        <f t="shared" ref="G311:G327" si="16">IF($D$328=0,"",IF(D311="[For completion]","",D311/$D$328))</f>
        <v/>
      </c>
    </row>
    <row r="312" spans="1:7" customFormat="1" x14ac:dyDescent="0.25">
      <c r="A312" s="35" t="s">
        <v>1070</v>
      </c>
      <c r="B312" s="140" t="s">
        <v>87</v>
      </c>
      <c r="C312" s="133" t="s">
        <v>27</v>
      </c>
      <c r="D312" s="136" t="s">
        <v>27</v>
      </c>
      <c r="E312" s="40"/>
      <c r="F312" s="71" t="str">
        <f t="shared" si="15"/>
        <v/>
      </c>
      <c r="G312" s="71" t="str">
        <f t="shared" si="16"/>
        <v/>
      </c>
    </row>
    <row r="313" spans="1:7" customFormat="1" x14ac:dyDescent="0.25">
      <c r="A313" s="35" t="s">
        <v>1071</v>
      </c>
      <c r="B313" s="140" t="s">
        <v>87</v>
      </c>
      <c r="C313" s="133" t="s">
        <v>27</v>
      </c>
      <c r="D313" s="136" t="s">
        <v>27</v>
      </c>
      <c r="E313" s="40"/>
      <c r="F313" s="71" t="str">
        <f t="shared" si="15"/>
        <v/>
      </c>
      <c r="G313" s="71" t="str">
        <f t="shared" si="16"/>
        <v/>
      </c>
    </row>
    <row r="314" spans="1:7" customFormat="1" x14ac:dyDescent="0.25">
      <c r="A314" s="35" t="s">
        <v>1072</v>
      </c>
      <c r="B314" s="140" t="s">
        <v>87</v>
      </c>
      <c r="C314" s="133" t="s">
        <v>27</v>
      </c>
      <c r="D314" s="136" t="s">
        <v>27</v>
      </c>
      <c r="E314" s="40"/>
      <c r="F314" s="71" t="str">
        <f t="shared" si="15"/>
        <v/>
      </c>
      <c r="G314" s="71" t="str">
        <f t="shared" si="16"/>
        <v/>
      </c>
    </row>
    <row r="315" spans="1:7" customFormat="1" x14ac:dyDescent="0.25">
      <c r="A315" s="35" t="s">
        <v>1073</v>
      </c>
      <c r="B315" s="140" t="s">
        <v>87</v>
      </c>
      <c r="C315" s="133" t="s">
        <v>27</v>
      </c>
      <c r="D315" s="136" t="s">
        <v>27</v>
      </c>
      <c r="E315" s="40"/>
      <c r="F315" s="71" t="str">
        <f t="shared" si="15"/>
        <v/>
      </c>
      <c r="G315" s="71" t="str">
        <f t="shared" si="16"/>
        <v/>
      </c>
    </row>
    <row r="316" spans="1:7" customFormat="1" x14ac:dyDescent="0.25">
      <c r="A316" s="35" t="s">
        <v>1074</v>
      </c>
      <c r="B316" s="140" t="s">
        <v>87</v>
      </c>
      <c r="C316" s="133" t="s">
        <v>27</v>
      </c>
      <c r="D316" s="136" t="s">
        <v>27</v>
      </c>
      <c r="E316" s="40"/>
      <c r="F316" s="71" t="str">
        <f t="shared" si="15"/>
        <v/>
      </c>
      <c r="G316" s="71" t="str">
        <f t="shared" si="16"/>
        <v/>
      </c>
    </row>
    <row r="317" spans="1:7" customFormat="1" x14ac:dyDescent="0.25">
      <c r="A317" s="35" t="s">
        <v>1075</v>
      </c>
      <c r="B317" s="140" t="s">
        <v>87</v>
      </c>
      <c r="C317" s="133" t="s">
        <v>27</v>
      </c>
      <c r="D317" s="136" t="s">
        <v>27</v>
      </c>
      <c r="E317" s="40"/>
      <c r="F317" s="71" t="str">
        <f t="shared" si="15"/>
        <v/>
      </c>
      <c r="G317" s="71" t="str">
        <f t="shared" si="16"/>
        <v/>
      </c>
    </row>
    <row r="318" spans="1:7" customFormat="1" x14ac:dyDescent="0.25">
      <c r="A318" s="35" t="s">
        <v>1076</v>
      </c>
      <c r="B318" s="140" t="s">
        <v>87</v>
      </c>
      <c r="C318" s="133" t="s">
        <v>27</v>
      </c>
      <c r="D318" s="136" t="s">
        <v>27</v>
      </c>
      <c r="E318" s="40"/>
      <c r="F318" s="71" t="str">
        <f t="shared" si="15"/>
        <v/>
      </c>
      <c r="G318" s="71" t="str">
        <f t="shared" si="16"/>
        <v/>
      </c>
    </row>
    <row r="319" spans="1:7" customFormat="1" x14ac:dyDescent="0.25">
      <c r="A319" s="35" t="s">
        <v>1077</v>
      </c>
      <c r="B319" s="140" t="s">
        <v>87</v>
      </c>
      <c r="C319" s="133" t="s">
        <v>27</v>
      </c>
      <c r="D319" s="136" t="s">
        <v>27</v>
      </c>
      <c r="E319" s="40"/>
      <c r="F319" s="71" t="str">
        <f t="shared" si="15"/>
        <v/>
      </c>
      <c r="G319" s="71" t="str">
        <f t="shared" si="16"/>
        <v/>
      </c>
    </row>
    <row r="320" spans="1:7" customFormat="1" x14ac:dyDescent="0.25">
      <c r="A320" s="35" t="s">
        <v>1078</v>
      </c>
      <c r="B320" s="140" t="s">
        <v>87</v>
      </c>
      <c r="C320" s="133" t="s">
        <v>27</v>
      </c>
      <c r="D320" s="136" t="s">
        <v>27</v>
      </c>
      <c r="E320" s="40"/>
      <c r="F320" s="71" t="str">
        <f t="shared" si="15"/>
        <v/>
      </c>
      <c r="G320" s="71" t="str">
        <f t="shared" si="16"/>
        <v/>
      </c>
    </row>
    <row r="321" spans="1:7" customFormat="1" x14ac:dyDescent="0.25">
      <c r="A321" s="35" t="s">
        <v>1079</v>
      </c>
      <c r="B321" s="140" t="s">
        <v>87</v>
      </c>
      <c r="C321" s="133" t="s">
        <v>27</v>
      </c>
      <c r="D321" s="136" t="s">
        <v>27</v>
      </c>
      <c r="E321" s="40"/>
      <c r="F321" s="71" t="str">
        <f t="shared" si="15"/>
        <v/>
      </c>
      <c r="G321" s="71" t="str">
        <f t="shared" si="16"/>
        <v/>
      </c>
    </row>
    <row r="322" spans="1:7" customFormat="1" x14ac:dyDescent="0.25">
      <c r="A322" s="35" t="s">
        <v>1080</v>
      </c>
      <c r="B322" s="140" t="s">
        <v>87</v>
      </c>
      <c r="C322" s="133" t="s">
        <v>27</v>
      </c>
      <c r="D322" s="136" t="s">
        <v>27</v>
      </c>
      <c r="E322" s="40"/>
      <c r="F322" s="71" t="str">
        <f t="shared" si="15"/>
        <v/>
      </c>
      <c r="G322" s="71" t="str">
        <f t="shared" si="16"/>
        <v/>
      </c>
    </row>
    <row r="323" spans="1:7" customFormat="1" x14ac:dyDescent="0.25">
      <c r="A323" s="35" t="s">
        <v>1081</v>
      </c>
      <c r="B323" s="140" t="s">
        <v>87</v>
      </c>
      <c r="C323" s="133" t="s">
        <v>27</v>
      </c>
      <c r="D323" s="136" t="s">
        <v>27</v>
      </c>
      <c r="E323" s="40"/>
      <c r="F323" s="71" t="str">
        <f t="shared" si="15"/>
        <v/>
      </c>
      <c r="G323" s="71" t="str">
        <f t="shared" si="16"/>
        <v/>
      </c>
    </row>
    <row r="324" spans="1:7" customFormat="1" x14ac:dyDescent="0.25">
      <c r="A324" s="35" t="s">
        <v>1082</v>
      </c>
      <c r="B324" s="140" t="s">
        <v>87</v>
      </c>
      <c r="C324" s="133" t="s">
        <v>27</v>
      </c>
      <c r="D324" s="136" t="s">
        <v>27</v>
      </c>
      <c r="E324" s="40"/>
      <c r="F324" s="71" t="str">
        <f t="shared" si="15"/>
        <v/>
      </c>
      <c r="G324" s="71" t="str">
        <f t="shared" si="16"/>
        <v/>
      </c>
    </row>
    <row r="325" spans="1:7" customFormat="1" x14ac:dyDescent="0.25">
      <c r="A325" s="35" t="s">
        <v>1083</v>
      </c>
      <c r="B325" s="140" t="s">
        <v>87</v>
      </c>
      <c r="C325" s="133" t="s">
        <v>27</v>
      </c>
      <c r="D325" s="136" t="s">
        <v>27</v>
      </c>
      <c r="E325" s="40"/>
      <c r="F325" s="71" t="str">
        <f t="shared" si="15"/>
        <v/>
      </c>
      <c r="G325" s="71" t="str">
        <f t="shared" si="16"/>
        <v/>
      </c>
    </row>
    <row r="326" spans="1:7" customFormat="1" x14ac:dyDescent="0.25">
      <c r="A326" s="35" t="s">
        <v>1084</v>
      </c>
      <c r="B326" s="140" t="s">
        <v>87</v>
      </c>
      <c r="C326" s="133" t="s">
        <v>27</v>
      </c>
      <c r="D326" s="136" t="s">
        <v>27</v>
      </c>
      <c r="E326" s="40"/>
      <c r="F326" s="71" t="str">
        <f t="shared" si="15"/>
        <v/>
      </c>
      <c r="G326" s="71" t="str">
        <f t="shared" si="16"/>
        <v/>
      </c>
    </row>
    <row r="327" spans="1:7" customFormat="1" x14ac:dyDescent="0.25">
      <c r="A327" s="35" t="s">
        <v>1085</v>
      </c>
      <c r="B327" s="62" t="s">
        <v>707</v>
      </c>
      <c r="C327" s="133" t="s">
        <v>27</v>
      </c>
      <c r="D327" s="136" t="s">
        <v>27</v>
      </c>
      <c r="E327" s="40"/>
      <c r="F327" s="71" t="str">
        <f t="shared" si="15"/>
        <v/>
      </c>
      <c r="G327" s="71" t="str">
        <f t="shared" si="16"/>
        <v/>
      </c>
    </row>
    <row r="328" spans="1:7" customFormat="1" x14ac:dyDescent="0.25">
      <c r="A328" s="35" t="s">
        <v>1086</v>
      </c>
      <c r="B328" s="62" t="s">
        <v>31</v>
      </c>
      <c r="C328" s="72">
        <f>SUM(C310:C327)</f>
        <v>0</v>
      </c>
      <c r="D328" s="74">
        <f>SUM(D310:D327)</f>
        <v>0</v>
      </c>
      <c r="E328" s="40"/>
      <c r="F328" s="71">
        <f>SUM(F310:F327)</f>
        <v>0</v>
      </c>
      <c r="G328" s="71">
        <f>SUM(G310:G327)</f>
        <v>0</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v>2516.87</v>
      </c>
      <c r="D333" s="136">
        <v>21996</v>
      </c>
      <c r="E333" s="40"/>
      <c r="F333" s="71">
        <f>IF($C$346=0,"",IF(C333="[For completion]","",C333/$C$346))</f>
        <v>2.3964423038379239E-2</v>
      </c>
      <c r="G333" s="71">
        <f>IF($D$346=0,"",IF(D333="[For completion]","",D333/$D$346))</f>
        <v>1.8292104856106432E-2</v>
      </c>
    </row>
    <row r="334" spans="1:7" customFormat="1" x14ac:dyDescent="0.25">
      <c r="A334" s="35" t="s">
        <v>1091</v>
      </c>
      <c r="B334" s="62" t="s">
        <v>322</v>
      </c>
      <c r="C334" s="133">
        <v>3492.27</v>
      </c>
      <c r="D334" s="136">
        <v>32432</v>
      </c>
      <c r="E334" s="40"/>
      <c r="F334" s="71">
        <f t="shared" ref="F334:F345" si="17">IF($C$346=0,"",IF(C334="[For completion]","",C334/$C$346))</f>
        <v>3.325171170709678E-2</v>
      </c>
      <c r="G334" s="71">
        <f t="shared" ref="G334:G345" si="18">IF($D$346=0,"",IF(D334="[For completion]","",D334/$D$346))</f>
        <v>2.6970792175543001E-2</v>
      </c>
    </row>
    <row r="335" spans="1:7" customFormat="1" x14ac:dyDescent="0.25">
      <c r="A335" s="35" t="s">
        <v>1092</v>
      </c>
      <c r="B335" s="62" t="s">
        <v>1318</v>
      </c>
      <c r="C335" s="133">
        <v>12656.38</v>
      </c>
      <c r="D335" s="136">
        <v>134770</v>
      </c>
      <c r="E335" s="40"/>
      <c r="F335" s="71">
        <f t="shared" si="17"/>
        <v>0.12050795013428674</v>
      </c>
      <c r="G335" s="71">
        <f t="shared" si="18"/>
        <v>0.112076148911505</v>
      </c>
    </row>
    <row r="336" spans="1:7" customFormat="1" x14ac:dyDescent="0.25">
      <c r="A336" s="35" t="s">
        <v>1093</v>
      </c>
      <c r="B336" s="62" t="s">
        <v>323</v>
      </c>
      <c r="C336" s="133">
        <v>22198.080000000002</v>
      </c>
      <c r="D336" s="136">
        <v>233632</v>
      </c>
      <c r="E336" s="40"/>
      <c r="F336" s="71">
        <f t="shared" si="17"/>
        <v>0.2113594185475553</v>
      </c>
      <c r="G336" s="71">
        <f t="shared" si="18"/>
        <v>0.19429082750235763</v>
      </c>
    </row>
    <row r="337" spans="1:7" customFormat="1" x14ac:dyDescent="0.25">
      <c r="A337" s="35" t="s">
        <v>1094</v>
      </c>
      <c r="B337" s="62" t="s">
        <v>324</v>
      </c>
      <c r="C337" s="144">
        <v>9300.11</v>
      </c>
      <c r="D337" s="145">
        <v>103228</v>
      </c>
      <c r="E337" s="40"/>
      <c r="F337" s="71">
        <f t="shared" si="17"/>
        <v>8.855116487679586E-2</v>
      </c>
      <c r="G337" s="71">
        <f t="shared" si="18"/>
        <v>8.5845490093023946E-2</v>
      </c>
    </row>
    <row r="338" spans="1:7" customFormat="1" x14ac:dyDescent="0.25">
      <c r="A338" s="35" t="s">
        <v>1095</v>
      </c>
      <c r="B338" s="62" t="s">
        <v>325</v>
      </c>
      <c r="C338" s="133">
        <v>6763.45</v>
      </c>
      <c r="D338" s="136">
        <v>75773</v>
      </c>
      <c r="E338" s="40"/>
      <c r="F338" s="71">
        <f t="shared" si="17"/>
        <v>6.4398310996962929E-2</v>
      </c>
      <c r="G338" s="71">
        <f t="shared" si="18"/>
        <v>6.3013623443433017E-2</v>
      </c>
    </row>
    <row r="339" spans="1:7" customFormat="1" x14ac:dyDescent="0.25">
      <c r="A339" s="35" t="s">
        <v>1096</v>
      </c>
      <c r="B339" s="62" t="s">
        <v>326</v>
      </c>
      <c r="C339" s="133">
        <v>7262.35</v>
      </c>
      <c r="D339" s="136">
        <v>82875</v>
      </c>
      <c r="E339" s="40"/>
      <c r="F339" s="71">
        <f t="shared" si="17"/>
        <v>6.9148596333053952E-2</v>
      </c>
      <c r="G339" s="71">
        <f t="shared" si="18"/>
        <v>6.8919721310684703E-2</v>
      </c>
    </row>
    <row r="340" spans="1:7" customFormat="1" x14ac:dyDescent="0.25">
      <c r="A340" s="35" t="s">
        <v>1097</v>
      </c>
      <c r="B340" s="62" t="s">
        <v>327</v>
      </c>
      <c r="C340" s="133">
        <v>5842.68</v>
      </c>
      <c r="D340" s="136">
        <v>69394</v>
      </c>
      <c r="E340" s="40"/>
      <c r="F340" s="71">
        <f t="shared" si="17"/>
        <v>5.5631182857230461E-2</v>
      </c>
      <c r="G340" s="71">
        <f t="shared" si="18"/>
        <v>5.7708779977479988E-2</v>
      </c>
    </row>
    <row r="341" spans="1:7" customFormat="1" x14ac:dyDescent="0.25">
      <c r="A341" s="35" t="s">
        <v>1098</v>
      </c>
      <c r="B341" s="62" t="s">
        <v>1584</v>
      </c>
      <c r="C341" s="133">
        <v>7876.91</v>
      </c>
      <c r="D341" s="136">
        <v>87115</v>
      </c>
      <c r="E341" s="40"/>
      <c r="F341" s="71">
        <f t="shared" si="17"/>
        <v>7.5000140442390686E-2</v>
      </c>
      <c r="G341" s="71">
        <f t="shared" si="18"/>
        <v>7.2445749888148392E-2</v>
      </c>
    </row>
    <row r="342" spans="1:7" customFormat="1" x14ac:dyDescent="0.25">
      <c r="A342" s="35" t="s">
        <v>1099</v>
      </c>
      <c r="B342" s="35" t="s">
        <v>1585</v>
      </c>
      <c r="C342" s="133">
        <v>5313.26</v>
      </c>
      <c r="D342" s="136">
        <v>53067</v>
      </c>
      <c r="F342" s="71">
        <f t="shared" si="17"/>
        <v>5.059030079141906E-2</v>
      </c>
      <c r="G342" s="71">
        <f t="shared" si="18"/>
        <v>4.413107512270413E-2</v>
      </c>
    </row>
    <row r="343" spans="1:7" customFormat="1" x14ac:dyDescent="0.25">
      <c r="A343" s="35" t="s">
        <v>1100</v>
      </c>
      <c r="B343" s="62" t="s">
        <v>1586</v>
      </c>
      <c r="C343" s="133">
        <v>5954.32</v>
      </c>
      <c r="D343" s="136">
        <v>45679</v>
      </c>
      <c r="E343" s="35"/>
      <c r="F343" s="71">
        <f t="shared" si="17"/>
        <v>5.6694165128068706E-2</v>
      </c>
      <c r="G343" s="71">
        <f t="shared" si="18"/>
        <v>3.7987136648576364E-2</v>
      </c>
    </row>
    <row r="344" spans="1:7" customFormat="1" x14ac:dyDescent="0.25">
      <c r="A344" s="35" t="s">
        <v>1581</v>
      </c>
      <c r="B344" s="62" t="s">
        <v>1587</v>
      </c>
      <c r="C344" s="133">
        <v>3853.27</v>
      </c>
      <c r="D344" s="136">
        <v>24279</v>
      </c>
      <c r="E344" s="40"/>
      <c r="F344" s="71">
        <f t="shared" si="17"/>
        <v>3.6688979709359477E-2</v>
      </c>
      <c r="G344" s="71">
        <f t="shared" si="18"/>
        <v>2.0190671658547377E-2</v>
      </c>
    </row>
    <row r="345" spans="1:7" x14ac:dyDescent="0.25">
      <c r="A345" s="35" t="s">
        <v>1582</v>
      </c>
      <c r="B345" s="35" t="s">
        <v>707</v>
      </c>
      <c r="C345" s="133">
        <v>11995.32</v>
      </c>
      <c r="D345" s="136">
        <v>238246</v>
      </c>
      <c r="F345" s="71">
        <f t="shared" si="17"/>
        <v>0.11421365543740093</v>
      </c>
      <c r="G345" s="71">
        <f t="shared" si="18"/>
        <v>0.19812787841189003</v>
      </c>
    </row>
    <row r="346" spans="1:7" x14ac:dyDescent="0.25">
      <c r="A346" s="35" t="s">
        <v>1583</v>
      </c>
      <c r="B346" s="35" t="s">
        <v>31</v>
      </c>
      <c r="C346" s="72">
        <f>SUM(C333:C345)</f>
        <v>105025.26999999999</v>
      </c>
      <c r="D346" s="74">
        <f>SUM(D333:D345)</f>
        <v>1202486</v>
      </c>
      <c r="E346" s="40"/>
      <c r="F346" s="71">
        <f>SUM(F333:F345)</f>
        <v>1</v>
      </c>
      <c r="G346" s="71">
        <f>SUM(G333:G345)</f>
        <v>1</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v>14676.43</v>
      </c>
      <c r="D358" s="136">
        <v>136249</v>
      </c>
      <c r="E358" s="40"/>
      <c r="F358" s="71">
        <f t="shared" ref="F358:F364" si="19">IF($C$365=0,"",IF(C358="[For completion]","",C358/$C$365))</f>
        <v>0.13974186598294561</v>
      </c>
      <c r="G358" s="71">
        <f t="shared" ref="G358:G364" si="20">IF($D$365=0,"",IF(D358="[For completion]","",D358/$D$365))</f>
        <v>0.11330610086104953</v>
      </c>
    </row>
    <row r="359" spans="1:7" customFormat="1" x14ac:dyDescent="0.25">
      <c r="A359" s="35" t="s">
        <v>1103</v>
      </c>
      <c r="B359" s="78" t="s">
        <v>709</v>
      </c>
      <c r="C359" s="133">
        <v>82617.55</v>
      </c>
      <c r="D359" s="136">
        <v>995219</v>
      </c>
      <c r="E359" s="40"/>
      <c r="F359" s="71">
        <f t="shared" si="19"/>
        <v>0.78664434061548405</v>
      </c>
      <c r="G359" s="71">
        <f t="shared" si="20"/>
        <v>0.82763458368746079</v>
      </c>
    </row>
    <row r="360" spans="1:7" customFormat="1" x14ac:dyDescent="0.25">
      <c r="A360" s="35" t="s">
        <v>1104</v>
      </c>
      <c r="B360" s="62" t="s">
        <v>710</v>
      </c>
      <c r="C360" s="133">
        <v>0</v>
      </c>
      <c r="D360" s="136">
        <v>0</v>
      </c>
      <c r="E360" s="40"/>
      <c r="F360" s="71">
        <f t="shared" si="19"/>
        <v>0</v>
      </c>
      <c r="G360" s="71">
        <f t="shared" si="20"/>
        <v>0</v>
      </c>
    </row>
    <row r="361" spans="1:7" customFormat="1" x14ac:dyDescent="0.25">
      <c r="A361" s="35" t="s">
        <v>1105</v>
      </c>
      <c r="B361" s="62" t="s">
        <v>711</v>
      </c>
      <c r="C361" s="133">
        <v>5702.63</v>
      </c>
      <c r="D361" s="136">
        <v>48553</v>
      </c>
      <c r="E361" s="40"/>
      <c r="F361" s="71">
        <f t="shared" si="19"/>
        <v>5.4297683919749221E-2</v>
      </c>
      <c r="G361" s="71">
        <f t="shared" si="20"/>
        <v>4.0377185264526987E-2</v>
      </c>
    </row>
    <row r="362" spans="1:7" customFormat="1" x14ac:dyDescent="0.25">
      <c r="A362" s="35" t="s">
        <v>1106</v>
      </c>
      <c r="B362" s="62" t="s">
        <v>712</v>
      </c>
      <c r="C362" s="144">
        <v>0</v>
      </c>
      <c r="D362" s="145">
        <v>0</v>
      </c>
      <c r="E362" s="40"/>
      <c r="F362" s="71">
        <f t="shared" si="19"/>
        <v>0</v>
      </c>
      <c r="G362" s="71">
        <f t="shared" si="20"/>
        <v>0</v>
      </c>
    </row>
    <row r="363" spans="1:7" customFormat="1" x14ac:dyDescent="0.25">
      <c r="A363" s="35" t="s">
        <v>1107</v>
      </c>
      <c r="B363" s="62" t="s">
        <v>713</v>
      </c>
      <c r="C363" s="133">
        <v>264.74</v>
      </c>
      <c r="D363" s="136">
        <v>2186</v>
      </c>
      <c r="E363" s="40"/>
      <c r="F363" s="71">
        <f t="shared" si="19"/>
        <v>2.5207261984232553E-3</v>
      </c>
      <c r="G363" s="71">
        <f t="shared" si="20"/>
        <v>1.8179005826263258E-3</v>
      </c>
    </row>
    <row r="364" spans="1:7" customFormat="1" x14ac:dyDescent="0.25">
      <c r="A364" s="35" t="s">
        <v>1108</v>
      </c>
      <c r="B364" s="62" t="s">
        <v>329</v>
      </c>
      <c r="C364" s="133">
        <v>1763.94</v>
      </c>
      <c r="D364" s="136">
        <v>20279</v>
      </c>
      <c r="E364" s="40"/>
      <c r="F364" s="71">
        <f t="shared" si="19"/>
        <v>1.679538328339774E-2</v>
      </c>
      <c r="G364" s="71">
        <f t="shared" si="20"/>
        <v>1.686422960433635E-2</v>
      </c>
    </row>
    <row r="365" spans="1:7" customFormat="1" x14ac:dyDescent="0.25">
      <c r="A365" s="35" t="s">
        <v>1109</v>
      </c>
      <c r="B365" s="62" t="s">
        <v>31</v>
      </c>
      <c r="C365" s="72">
        <f>SUM(C358:C364)</f>
        <v>105025.29000000002</v>
      </c>
      <c r="D365" s="74">
        <f>SUM(D358:D364)</f>
        <v>1202486</v>
      </c>
      <c r="E365" s="40"/>
      <c r="F365" s="71">
        <f>SUM(F358:F364)</f>
        <v>0.99999999999999978</v>
      </c>
      <c r="G365" s="71">
        <f>SUM(G358:G364)</f>
        <v>0.99999999999999989</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v>4590.45</v>
      </c>
      <c r="D368" s="136">
        <v>55928</v>
      </c>
      <c r="E368" s="40"/>
      <c r="F368" s="71">
        <f>IF($C$372=0,"",IF(C368="[For completion]","",C368/$C$372))</f>
        <v>4.3708048195634425E-2</v>
      </c>
      <c r="G368" s="71">
        <f>IF($D$372=0,"",IF(D368="[For completion]","",D368/$D$372))</f>
        <v>4.6510312801978565E-2</v>
      </c>
    </row>
    <row r="369" spans="1:7" customFormat="1" x14ac:dyDescent="0.25">
      <c r="A369" s="35" t="s">
        <v>1112</v>
      </c>
      <c r="B369" s="78" t="s">
        <v>706</v>
      </c>
      <c r="C369" s="133">
        <v>95745.71</v>
      </c>
      <c r="D369" s="136">
        <v>1077006</v>
      </c>
      <c r="E369" s="40"/>
      <c r="F369" s="71">
        <f>IF($C$372=0,"",IF(C369="[For completion]","",C369/$C$372))</f>
        <v>0.91164441551595965</v>
      </c>
      <c r="G369" s="71">
        <f>IF($D$372=0,"",IF(D369="[For completion]","",D369/$D$372))</f>
        <v>0.89564951275940008</v>
      </c>
    </row>
    <row r="370" spans="1:7" customFormat="1" x14ac:dyDescent="0.25">
      <c r="A370" s="35" t="s">
        <v>1113</v>
      </c>
      <c r="B370" s="62" t="s">
        <v>329</v>
      </c>
      <c r="C370" s="133">
        <v>4689.12</v>
      </c>
      <c r="D370" s="136">
        <v>69552</v>
      </c>
      <c r="E370" s="40"/>
      <c r="F370" s="71">
        <f>IF($C$372=0,"",IF(C370="[For completion]","",C370/$C$372))</f>
        <v>4.4647536288405988E-2</v>
      </c>
      <c r="G370" s="71">
        <f>IF($D$372=0,"",IF(D370="[For completion]","",D370/$D$372))</f>
        <v>5.7840174438621321E-2</v>
      </c>
    </row>
    <row r="371" spans="1:7" customFormat="1" x14ac:dyDescent="0.25">
      <c r="A371" s="35" t="s">
        <v>1114</v>
      </c>
      <c r="B371" s="35" t="s">
        <v>707</v>
      </c>
      <c r="C371" s="133">
        <v>0</v>
      </c>
      <c r="D371" s="136">
        <v>0</v>
      </c>
      <c r="E371" s="40"/>
      <c r="F371" s="71">
        <f>IF($C$372=0,"",IF(C371="[For completion]","",C371/$C$372))</f>
        <v>0</v>
      </c>
      <c r="G371" s="71">
        <f>IF($D$372=0,"",IF(D371="[For completion]","",D371/$D$372))</f>
        <v>0</v>
      </c>
    </row>
    <row r="372" spans="1:7" customFormat="1" x14ac:dyDescent="0.25">
      <c r="A372" s="35" t="s">
        <v>1115</v>
      </c>
      <c r="B372" s="62" t="s">
        <v>31</v>
      </c>
      <c r="C372" s="131">
        <f>SUM(C368:C371)</f>
        <v>105025.28</v>
      </c>
      <c r="D372" s="128">
        <f>SUM(D368:D371)</f>
        <v>1202486</v>
      </c>
      <c r="E372" s="40"/>
      <c r="F372" s="73">
        <f>SUM(F368:F371)</f>
        <v>1</v>
      </c>
      <c r="G372" s="73">
        <f>SUM(G368:G371)</f>
        <v>1</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94" t="s">
        <v>171</v>
      </c>
      <c r="D375" s="137" t="s">
        <v>171</v>
      </c>
      <c r="E375" s="33"/>
      <c r="F375" s="137" t="s">
        <v>171</v>
      </c>
      <c r="G375" s="71"/>
    </row>
    <row r="376" spans="1:7" customFormat="1" x14ac:dyDescent="0.25">
      <c r="A376" s="35" t="s">
        <v>1531</v>
      </c>
      <c r="B376" s="78" t="s">
        <v>709</v>
      </c>
      <c r="C376" s="194" t="s">
        <v>171</v>
      </c>
      <c r="D376" s="137" t="s">
        <v>171</v>
      </c>
      <c r="E376" s="33"/>
      <c r="F376" s="137" t="s">
        <v>171</v>
      </c>
      <c r="G376" s="71"/>
    </row>
    <row r="377" spans="1:7" customFormat="1" x14ac:dyDescent="0.25">
      <c r="A377" s="35" t="s">
        <v>1532</v>
      </c>
      <c r="B377" s="62" t="s">
        <v>710</v>
      </c>
      <c r="C377" s="194" t="s">
        <v>171</v>
      </c>
      <c r="D377" s="137" t="s">
        <v>171</v>
      </c>
      <c r="E377" s="33"/>
      <c r="F377" s="137" t="s">
        <v>171</v>
      </c>
      <c r="G377" s="71"/>
    </row>
    <row r="378" spans="1:7" customFormat="1" x14ac:dyDescent="0.25">
      <c r="A378" s="35" t="s">
        <v>1533</v>
      </c>
      <c r="B378" s="62" t="s">
        <v>711</v>
      </c>
      <c r="C378" s="194" t="s">
        <v>171</v>
      </c>
      <c r="D378" s="137" t="s">
        <v>171</v>
      </c>
      <c r="E378" s="33"/>
      <c r="F378" s="137" t="s">
        <v>171</v>
      </c>
      <c r="G378" s="71"/>
    </row>
    <row r="379" spans="1:7" customFormat="1" x14ac:dyDescent="0.25">
      <c r="A379" s="35" t="s">
        <v>1534</v>
      </c>
      <c r="B379" s="62" t="s">
        <v>712</v>
      </c>
      <c r="C379" s="194" t="s">
        <v>171</v>
      </c>
      <c r="D379" s="137" t="s">
        <v>171</v>
      </c>
      <c r="E379" s="33"/>
      <c r="F379" s="137" t="s">
        <v>171</v>
      </c>
      <c r="G379" s="71"/>
    </row>
    <row r="380" spans="1:7" customFormat="1" x14ac:dyDescent="0.25">
      <c r="A380" s="35" t="s">
        <v>1535</v>
      </c>
      <c r="B380" s="62" t="s">
        <v>713</v>
      </c>
      <c r="C380" s="194" t="s">
        <v>171</v>
      </c>
      <c r="D380" s="137" t="s">
        <v>171</v>
      </c>
      <c r="E380" s="33"/>
      <c r="F380" s="137" t="s">
        <v>171</v>
      </c>
      <c r="G380" s="71"/>
    </row>
    <row r="381" spans="1:7" customFormat="1" x14ac:dyDescent="0.25">
      <c r="A381" s="35" t="s">
        <v>1536</v>
      </c>
      <c r="B381" s="62" t="s">
        <v>329</v>
      </c>
      <c r="C381" s="194" t="s">
        <v>171</v>
      </c>
      <c r="D381" s="137" t="s">
        <v>171</v>
      </c>
      <c r="E381" s="33"/>
      <c r="F381" s="137" t="s">
        <v>171</v>
      </c>
      <c r="G381" s="71"/>
    </row>
    <row r="382" spans="1:7" customFormat="1" x14ac:dyDescent="0.25">
      <c r="A382" s="35" t="s">
        <v>1537</v>
      </c>
      <c r="B382" s="62" t="s">
        <v>707</v>
      </c>
      <c r="C382" s="194" t="s">
        <v>171</v>
      </c>
      <c r="D382" s="137" t="s">
        <v>171</v>
      </c>
      <c r="E382" s="33"/>
      <c r="F382" s="137" t="s">
        <v>171</v>
      </c>
      <c r="G382" s="71"/>
    </row>
    <row r="383" spans="1:7" customFormat="1" x14ac:dyDescent="0.25">
      <c r="A383" s="35" t="s">
        <v>1538</v>
      </c>
      <c r="B383" s="62" t="s">
        <v>31</v>
      </c>
      <c r="C383" s="72">
        <f>SUM(C375:C382)</f>
        <v>0</v>
      </c>
      <c r="D383" s="72">
        <f>SUM(D375:D382)</f>
        <v>0</v>
      </c>
      <c r="E383" s="33"/>
      <c r="F383" s="35"/>
      <c r="G383" s="71"/>
    </row>
    <row r="384" spans="1:7" customFormat="1" x14ac:dyDescent="0.25">
      <c r="A384" s="35" t="s">
        <v>1539</v>
      </c>
      <c r="B384" s="35" t="s">
        <v>1530</v>
      </c>
      <c r="C384" s="35"/>
      <c r="D384" s="35"/>
      <c r="E384" s="35"/>
      <c r="F384" s="133" t="s">
        <v>27</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87</v>
      </c>
      <c r="C428" s="72" t="s">
        <v>27</v>
      </c>
      <c r="D428" s="74" t="s">
        <v>27</v>
      </c>
      <c r="E428" s="65"/>
      <c r="F428" s="71" t="str">
        <f>IF($C$452=0,"",IF(C428="[for completion]","",C428/$C$452))</f>
        <v/>
      </c>
      <c r="G428" s="71" t="str">
        <f>IF($D$452=0,"",IF(D428="[for completion]","",D428/$D$452))</f>
        <v/>
      </c>
    </row>
    <row r="429" spans="1:7" x14ac:dyDescent="0.25">
      <c r="A429" s="35" t="s">
        <v>1119</v>
      </c>
      <c r="B429" s="62" t="s">
        <v>87</v>
      </c>
      <c r="C429" s="72" t="s">
        <v>27</v>
      </c>
      <c r="D429" s="74" t="s">
        <v>27</v>
      </c>
      <c r="E429" s="65"/>
      <c r="F429" s="71" t="str">
        <f t="shared" ref="F429:F451" si="21">IF($C$452=0,"",IF(C429="[for completion]","",C429/$C$452))</f>
        <v/>
      </c>
      <c r="G429" s="71" t="str">
        <f t="shared" ref="G429:G451" si="22">IF($D$452=0,"",IF(D429="[for completion]","",D429/$D$452))</f>
        <v/>
      </c>
    </row>
    <row r="430" spans="1:7" x14ac:dyDescent="0.25">
      <c r="A430" s="35" t="s">
        <v>1120</v>
      </c>
      <c r="B430" s="62" t="s">
        <v>87</v>
      </c>
      <c r="C430" s="72" t="s">
        <v>27</v>
      </c>
      <c r="D430" s="74" t="s">
        <v>27</v>
      </c>
      <c r="E430" s="65"/>
      <c r="F430" s="71" t="str">
        <f t="shared" si="21"/>
        <v/>
      </c>
      <c r="G430" s="71" t="str">
        <f t="shared" si="22"/>
        <v/>
      </c>
    </row>
    <row r="431" spans="1:7" x14ac:dyDescent="0.25">
      <c r="A431" s="35" t="s">
        <v>1121</v>
      </c>
      <c r="B431" s="62" t="s">
        <v>87</v>
      </c>
      <c r="C431" s="72" t="s">
        <v>27</v>
      </c>
      <c r="D431" s="74" t="s">
        <v>27</v>
      </c>
      <c r="E431" s="65"/>
      <c r="F431" s="71" t="str">
        <f t="shared" si="21"/>
        <v/>
      </c>
      <c r="G431" s="71" t="str">
        <f t="shared" si="22"/>
        <v/>
      </c>
    </row>
    <row r="432" spans="1:7" x14ac:dyDescent="0.25">
      <c r="A432" s="35" t="s">
        <v>1122</v>
      </c>
      <c r="B432" s="62" t="s">
        <v>87</v>
      </c>
      <c r="C432" s="72" t="s">
        <v>27</v>
      </c>
      <c r="D432" s="74" t="s">
        <v>27</v>
      </c>
      <c r="E432" s="65"/>
      <c r="F432" s="71" t="str">
        <f t="shared" si="21"/>
        <v/>
      </c>
      <c r="G432" s="71" t="str">
        <f t="shared" si="22"/>
        <v/>
      </c>
    </row>
    <row r="433" spans="1:7" x14ac:dyDescent="0.25">
      <c r="A433" s="35" t="s">
        <v>1123</v>
      </c>
      <c r="B433" s="62" t="s">
        <v>87</v>
      </c>
      <c r="C433" s="72" t="s">
        <v>27</v>
      </c>
      <c r="D433" s="74" t="s">
        <v>27</v>
      </c>
      <c r="E433" s="65"/>
      <c r="F433" s="71" t="str">
        <f t="shared" si="21"/>
        <v/>
      </c>
      <c r="G433" s="71" t="str">
        <f t="shared" si="22"/>
        <v/>
      </c>
    </row>
    <row r="434" spans="1:7" x14ac:dyDescent="0.25">
      <c r="A434" s="35" t="s">
        <v>1124</v>
      </c>
      <c r="B434" s="62" t="s">
        <v>87</v>
      </c>
      <c r="C434" s="72" t="s">
        <v>27</v>
      </c>
      <c r="D434" s="74" t="s">
        <v>27</v>
      </c>
      <c r="E434" s="65"/>
      <c r="F434" s="71" t="str">
        <f t="shared" si="21"/>
        <v/>
      </c>
      <c r="G434" s="71" t="str">
        <f t="shared" si="22"/>
        <v/>
      </c>
    </row>
    <row r="435" spans="1:7" x14ac:dyDescent="0.25">
      <c r="A435" s="35" t="s">
        <v>1125</v>
      </c>
      <c r="B435" s="62" t="s">
        <v>87</v>
      </c>
      <c r="C435" s="72" t="s">
        <v>27</v>
      </c>
      <c r="D435" s="74" t="s">
        <v>27</v>
      </c>
      <c r="E435" s="65"/>
      <c r="F435" s="71" t="str">
        <f t="shared" si="21"/>
        <v/>
      </c>
      <c r="G435" s="71" t="str">
        <f t="shared" si="22"/>
        <v/>
      </c>
    </row>
    <row r="436" spans="1:7" x14ac:dyDescent="0.25">
      <c r="A436" s="35" t="s">
        <v>1126</v>
      </c>
      <c r="B436" s="62" t="s">
        <v>87</v>
      </c>
      <c r="C436" s="72" t="s">
        <v>27</v>
      </c>
      <c r="D436" s="74" t="s">
        <v>27</v>
      </c>
      <c r="E436" s="65"/>
      <c r="F436" s="71" t="str">
        <f t="shared" si="21"/>
        <v/>
      </c>
      <c r="G436" s="71" t="str">
        <f t="shared" si="22"/>
        <v/>
      </c>
    </row>
    <row r="437" spans="1:7" x14ac:dyDescent="0.25">
      <c r="A437" s="35" t="s">
        <v>1322</v>
      </c>
      <c r="B437" s="62" t="s">
        <v>87</v>
      </c>
      <c r="C437" s="72" t="s">
        <v>27</v>
      </c>
      <c r="D437" s="74" t="s">
        <v>27</v>
      </c>
      <c r="E437" s="62"/>
      <c r="F437" s="71" t="str">
        <f t="shared" si="21"/>
        <v/>
      </c>
      <c r="G437" s="71" t="str">
        <f t="shared" si="22"/>
        <v/>
      </c>
    </row>
    <row r="438" spans="1:7" x14ac:dyDescent="0.25">
      <c r="A438" s="35" t="s">
        <v>1323</v>
      </c>
      <c r="B438" s="62" t="s">
        <v>87</v>
      </c>
      <c r="C438" s="72" t="s">
        <v>27</v>
      </c>
      <c r="D438" s="74" t="s">
        <v>27</v>
      </c>
      <c r="E438" s="62"/>
      <c r="F438" s="71" t="str">
        <f t="shared" si="21"/>
        <v/>
      </c>
      <c r="G438" s="71" t="str">
        <f>IF($D$452=0,"",IF(D438="[for completion]","",D438/$D$452))</f>
        <v/>
      </c>
    </row>
    <row r="439" spans="1:7" x14ac:dyDescent="0.25">
      <c r="A439" s="35" t="s">
        <v>1324</v>
      </c>
      <c r="B439" s="62" t="s">
        <v>87</v>
      </c>
      <c r="C439" s="72" t="s">
        <v>27</v>
      </c>
      <c r="D439" s="74" t="s">
        <v>27</v>
      </c>
      <c r="E439" s="62"/>
      <c r="F439" s="71" t="str">
        <f t="shared" si="21"/>
        <v/>
      </c>
      <c r="G439" s="71" t="str">
        <f t="shared" si="22"/>
        <v/>
      </c>
    </row>
    <row r="440" spans="1:7" x14ac:dyDescent="0.25">
      <c r="A440" s="35" t="s">
        <v>1325</v>
      </c>
      <c r="B440" s="62" t="s">
        <v>87</v>
      </c>
      <c r="C440" s="72" t="s">
        <v>27</v>
      </c>
      <c r="D440" s="74" t="s">
        <v>27</v>
      </c>
      <c r="E440" s="62"/>
      <c r="F440" s="71" t="str">
        <f>IF($C$452=0,"",IF(C440="[for completion]","",C440/$C$452))</f>
        <v/>
      </c>
      <c r="G440" s="71" t="str">
        <f t="shared" si="22"/>
        <v/>
      </c>
    </row>
    <row r="441" spans="1:7" x14ac:dyDescent="0.25">
      <c r="A441" s="35" t="s">
        <v>1326</v>
      </c>
      <c r="B441" s="62" t="s">
        <v>87</v>
      </c>
      <c r="C441" s="72" t="s">
        <v>27</v>
      </c>
      <c r="D441" s="74" t="s">
        <v>27</v>
      </c>
      <c r="E441" s="62"/>
      <c r="F441" s="71" t="str">
        <f t="shared" si="21"/>
        <v/>
      </c>
      <c r="G441" s="71" t="str">
        <f t="shared" si="22"/>
        <v/>
      </c>
    </row>
    <row r="442" spans="1:7" x14ac:dyDescent="0.25">
      <c r="A442" s="35" t="s">
        <v>1327</v>
      </c>
      <c r="B442" s="62" t="s">
        <v>87</v>
      </c>
      <c r="C442" s="72" t="s">
        <v>27</v>
      </c>
      <c r="D442" s="74" t="s">
        <v>27</v>
      </c>
      <c r="E442" s="62"/>
      <c r="F442" s="71" t="str">
        <f t="shared" si="21"/>
        <v/>
      </c>
      <c r="G442" s="71" t="str">
        <f t="shared" si="22"/>
        <v/>
      </c>
    </row>
    <row r="443" spans="1:7" x14ac:dyDescent="0.25">
      <c r="A443" s="35" t="s">
        <v>1328</v>
      </c>
      <c r="B443" s="62" t="s">
        <v>87</v>
      </c>
      <c r="C443" s="72" t="s">
        <v>27</v>
      </c>
      <c r="D443" s="74" t="s">
        <v>27</v>
      </c>
      <c r="F443" s="71" t="str">
        <f t="shared" si="21"/>
        <v/>
      </c>
      <c r="G443" s="71" t="str">
        <f t="shared" si="22"/>
        <v/>
      </c>
    </row>
    <row r="444" spans="1:7" x14ac:dyDescent="0.25">
      <c r="A444" s="35" t="s">
        <v>1329</v>
      </c>
      <c r="B444" s="62" t="s">
        <v>87</v>
      </c>
      <c r="C444" s="72" t="s">
        <v>27</v>
      </c>
      <c r="D444" s="74" t="s">
        <v>27</v>
      </c>
      <c r="E444" s="126"/>
      <c r="F444" s="71" t="str">
        <f>IF($C$452=0,"",IF(C444="[for completion]","",C444/$C$452))</f>
        <v/>
      </c>
      <c r="G444" s="71" t="str">
        <f t="shared" si="22"/>
        <v/>
      </c>
    </row>
    <row r="445" spans="1:7" x14ac:dyDescent="0.25">
      <c r="A445" s="35" t="s">
        <v>1330</v>
      </c>
      <c r="B445" s="62" t="s">
        <v>87</v>
      </c>
      <c r="C445" s="72" t="s">
        <v>27</v>
      </c>
      <c r="D445" s="74" t="s">
        <v>27</v>
      </c>
      <c r="E445" s="126"/>
      <c r="F445" s="71" t="str">
        <f t="shared" si="21"/>
        <v/>
      </c>
      <c r="G445" s="71" t="str">
        <f t="shared" si="22"/>
        <v/>
      </c>
    </row>
    <row r="446" spans="1:7" x14ac:dyDescent="0.25">
      <c r="A446" s="35" t="s">
        <v>1331</v>
      </c>
      <c r="B446" s="62" t="s">
        <v>87</v>
      </c>
      <c r="C446" s="72" t="s">
        <v>27</v>
      </c>
      <c r="D446" s="74" t="s">
        <v>27</v>
      </c>
      <c r="E446" s="126"/>
      <c r="F446" s="71" t="str">
        <f t="shared" si="21"/>
        <v/>
      </c>
      <c r="G446" s="71" t="str">
        <f>IF($D$452=0,"",IF(D446="[for completion]","",D446/$D$452))</f>
        <v/>
      </c>
    </row>
    <row r="447" spans="1:7" x14ac:dyDescent="0.25">
      <c r="A447" s="35" t="s">
        <v>1332</v>
      </c>
      <c r="B447" s="62" t="s">
        <v>87</v>
      </c>
      <c r="C447" s="72" t="s">
        <v>27</v>
      </c>
      <c r="D447" s="74" t="s">
        <v>27</v>
      </c>
      <c r="E447" s="126"/>
      <c r="F447" s="71" t="str">
        <f t="shared" si="21"/>
        <v/>
      </c>
      <c r="G447" s="71" t="str">
        <f t="shared" si="22"/>
        <v/>
      </c>
    </row>
    <row r="448" spans="1:7" x14ac:dyDescent="0.25">
      <c r="A448" s="35" t="s">
        <v>1333</v>
      </c>
      <c r="B448" s="62" t="s">
        <v>87</v>
      </c>
      <c r="C448" s="72" t="s">
        <v>27</v>
      </c>
      <c r="D448" s="74" t="s">
        <v>27</v>
      </c>
      <c r="E448" s="126"/>
      <c r="F448" s="71" t="str">
        <f t="shared" si="21"/>
        <v/>
      </c>
      <c r="G448" s="71" t="str">
        <f t="shared" si="22"/>
        <v/>
      </c>
    </row>
    <row r="449" spans="1:7" ht="15" customHeight="1" x14ac:dyDescent="0.25">
      <c r="A449" s="35" t="s">
        <v>1334</v>
      </c>
      <c r="B449" s="62" t="s">
        <v>87</v>
      </c>
      <c r="C449" s="72" t="s">
        <v>27</v>
      </c>
      <c r="D449" s="74" t="s">
        <v>27</v>
      </c>
      <c r="E449" s="126"/>
      <c r="F449" s="71" t="str">
        <f t="shared" si="21"/>
        <v/>
      </c>
      <c r="G449" s="71" t="str">
        <f t="shared" si="22"/>
        <v/>
      </c>
    </row>
    <row r="450" spans="1:7" x14ac:dyDescent="0.25">
      <c r="A450" s="35" t="s">
        <v>1335</v>
      </c>
      <c r="B450" s="62" t="s">
        <v>87</v>
      </c>
      <c r="C450" s="72" t="s">
        <v>27</v>
      </c>
      <c r="D450" s="74" t="s">
        <v>27</v>
      </c>
      <c r="E450" s="126"/>
      <c r="F450" s="71" t="str">
        <f t="shared" si="21"/>
        <v/>
      </c>
      <c r="G450" s="71" t="str">
        <f t="shared" si="22"/>
        <v/>
      </c>
    </row>
    <row r="451" spans="1:7" x14ac:dyDescent="0.25">
      <c r="A451" s="35" t="s">
        <v>1336</v>
      </c>
      <c r="B451" s="62" t="s">
        <v>87</v>
      </c>
      <c r="C451" s="72" t="s">
        <v>27</v>
      </c>
      <c r="D451" s="74" t="s">
        <v>27</v>
      </c>
      <c r="E451" s="126"/>
      <c r="F451" s="71" t="str">
        <f t="shared" si="21"/>
        <v/>
      </c>
      <c r="G451" s="71" t="str">
        <f t="shared" si="22"/>
        <v/>
      </c>
    </row>
    <row r="452" spans="1:7" x14ac:dyDescent="0.25">
      <c r="A452" s="35" t="s">
        <v>1337</v>
      </c>
      <c r="B452" s="62" t="s">
        <v>31</v>
      </c>
      <c r="C452" s="77">
        <f>SUM(C428:C451)</f>
        <v>0</v>
      </c>
      <c r="D452" s="75">
        <f>SUM(D428:D451)</f>
        <v>0</v>
      </c>
      <c r="E452" s="126"/>
      <c r="F452" s="127">
        <f>SUM(F428:F451)</f>
        <v>0</v>
      </c>
      <c r="G452" s="127">
        <f>SUM(G428:G451)</f>
        <v>0</v>
      </c>
    </row>
    <row r="453" spans="1:7" x14ac:dyDescent="0.25">
      <c r="A453" s="83"/>
      <c r="B453" s="83" t="s">
        <v>1338</v>
      </c>
      <c r="C453" s="83" t="s">
        <v>101</v>
      </c>
      <c r="D453" s="83" t="s">
        <v>102</v>
      </c>
      <c r="E453" s="86"/>
      <c r="F453" s="83" t="s">
        <v>56</v>
      </c>
      <c r="G453" s="83" t="s">
        <v>103</v>
      </c>
    </row>
    <row r="454" spans="1:7" x14ac:dyDescent="0.25">
      <c r="A454" s="35" t="s">
        <v>1127</v>
      </c>
      <c r="B454" s="35" t="s">
        <v>107</v>
      </c>
      <c r="C454" s="125" t="s">
        <v>27</v>
      </c>
      <c r="G454" s="35"/>
    </row>
    <row r="455" spans="1:7" x14ac:dyDescent="0.25">
      <c r="G455" s="35"/>
    </row>
    <row r="456" spans="1:7" x14ac:dyDescent="0.25">
      <c r="B456" s="62" t="s">
        <v>108</v>
      </c>
      <c r="G456" s="35"/>
    </row>
    <row r="457" spans="1:7" x14ac:dyDescent="0.25">
      <c r="A457" s="35" t="s">
        <v>1128</v>
      </c>
      <c r="B457" s="35" t="s">
        <v>109</v>
      </c>
      <c r="C457" s="72" t="s">
        <v>27</v>
      </c>
      <c r="D457" s="74" t="s">
        <v>27</v>
      </c>
      <c r="F457" s="71" t="str">
        <f>IF($C$465=0,"",IF(C457="[for completion]","",C457/$C$465))</f>
        <v/>
      </c>
      <c r="G457" s="71" t="str">
        <f>IF($D$465=0,"",IF(D457="[for completion]","",D457/$D$465))</f>
        <v/>
      </c>
    </row>
    <row r="458" spans="1:7" x14ac:dyDescent="0.25">
      <c r="A458" s="35" t="s">
        <v>1129</v>
      </c>
      <c r="B458" s="35" t="s">
        <v>110</v>
      </c>
      <c r="C458" s="72" t="s">
        <v>27</v>
      </c>
      <c r="D458" s="74" t="s">
        <v>27</v>
      </c>
      <c r="F458" s="71" t="str">
        <f>IF($C$465=0,"",IF(C458="[for completion]","",C458/$C$465))</f>
        <v/>
      </c>
      <c r="G458" s="71" t="str">
        <f t="shared" ref="G458:G464" si="23">IF($D$465=0,"",IF(D458="[for completion]","",D458/$D$465))</f>
        <v/>
      </c>
    </row>
    <row r="459" spans="1:7" x14ac:dyDescent="0.25">
      <c r="A459" s="35" t="s">
        <v>1130</v>
      </c>
      <c r="B459" s="35" t="s">
        <v>111</v>
      </c>
      <c r="C459" s="72" t="s">
        <v>27</v>
      </c>
      <c r="D459" s="74" t="s">
        <v>27</v>
      </c>
      <c r="F459" s="71" t="str">
        <f t="shared" ref="F459:F464" si="24">IF($C$465=0,"",IF(C459="[for completion]","",C459/$C$465))</f>
        <v/>
      </c>
      <c r="G459" s="71" t="str">
        <f t="shared" si="23"/>
        <v/>
      </c>
    </row>
    <row r="460" spans="1:7" x14ac:dyDescent="0.25">
      <c r="A460" s="35" t="s">
        <v>1131</v>
      </c>
      <c r="B460" s="35" t="s">
        <v>112</v>
      </c>
      <c r="C460" s="72" t="s">
        <v>27</v>
      </c>
      <c r="D460" s="74" t="s">
        <v>27</v>
      </c>
      <c r="F460" s="71" t="str">
        <f t="shared" si="24"/>
        <v/>
      </c>
      <c r="G460" s="71" t="str">
        <f>IF($D$465=0,"",IF(D460="[for completion]","",D460/$D$465))</f>
        <v/>
      </c>
    </row>
    <row r="461" spans="1:7" x14ac:dyDescent="0.25">
      <c r="A461" s="35" t="s">
        <v>1132</v>
      </c>
      <c r="B461" s="35" t="s">
        <v>113</v>
      </c>
      <c r="C461" s="72" t="s">
        <v>27</v>
      </c>
      <c r="D461" s="74" t="s">
        <v>27</v>
      </c>
      <c r="F461" s="71" t="str">
        <f>IF($C$465=0,"",IF(C461="[for completion]","",C461/$C$465))</f>
        <v/>
      </c>
      <c r="G461" s="71" t="str">
        <f t="shared" si="23"/>
        <v/>
      </c>
    </row>
    <row r="462" spans="1:7" x14ac:dyDescent="0.25">
      <c r="A462" s="35" t="s">
        <v>1133</v>
      </c>
      <c r="B462" s="35" t="s">
        <v>114</v>
      </c>
      <c r="C462" s="72" t="s">
        <v>27</v>
      </c>
      <c r="D462" s="74" t="s">
        <v>27</v>
      </c>
      <c r="F462" s="71" t="str">
        <f t="shared" si="24"/>
        <v/>
      </c>
      <c r="G462" s="71" t="str">
        <f t="shared" si="23"/>
        <v/>
      </c>
    </row>
    <row r="463" spans="1:7" x14ac:dyDescent="0.25">
      <c r="A463" s="35" t="s">
        <v>1134</v>
      </c>
      <c r="B463" s="35" t="s">
        <v>115</v>
      </c>
      <c r="C463" s="72" t="s">
        <v>27</v>
      </c>
      <c r="D463" s="74" t="s">
        <v>27</v>
      </c>
      <c r="F463" s="71" t="str">
        <f t="shared" si="24"/>
        <v/>
      </c>
      <c r="G463" s="71" t="str">
        <f t="shared" si="23"/>
        <v/>
      </c>
    </row>
    <row r="464" spans="1:7" x14ac:dyDescent="0.25">
      <c r="A464" s="35" t="s">
        <v>1135</v>
      </c>
      <c r="B464" s="35" t="s">
        <v>116</v>
      </c>
      <c r="C464" s="72" t="s">
        <v>27</v>
      </c>
      <c r="D464" s="74" t="s">
        <v>27</v>
      </c>
      <c r="F464" s="71" t="str">
        <f t="shared" si="24"/>
        <v/>
      </c>
      <c r="G464" s="71" t="str">
        <f t="shared" si="23"/>
        <v/>
      </c>
    </row>
    <row r="465" spans="1:7" x14ac:dyDescent="0.25">
      <c r="A465" s="35" t="s">
        <v>1136</v>
      </c>
      <c r="B465" s="67" t="s">
        <v>31</v>
      </c>
      <c r="C465" s="72">
        <f>SUM(C457:C464)</f>
        <v>0</v>
      </c>
      <c r="D465" s="74">
        <f>SUM(D457:D464)</f>
        <v>0</v>
      </c>
      <c r="F465" s="125">
        <f>SUM(F457:F464)</f>
        <v>0</v>
      </c>
      <c r="G465" s="125">
        <f>SUM(G457:G464)</f>
        <v>0</v>
      </c>
    </row>
    <row r="466" spans="1:7" x14ac:dyDescent="0.25">
      <c r="A466" s="35" t="s">
        <v>1137</v>
      </c>
      <c r="B466" s="59" t="s">
        <v>117</v>
      </c>
      <c r="C466" s="72"/>
      <c r="D466" s="74"/>
      <c r="F466" s="71" t="str">
        <f t="shared" ref="F466:F471" si="25">IF($C$465=0,"",IF(C466="[for completion]","",C466/$C$465))</f>
        <v/>
      </c>
      <c r="G466" s="71" t="str">
        <f t="shared" ref="G466:G471" si="26">IF($D$465=0,"",IF(D466="[for completion]","",D466/$D$465))</f>
        <v/>
      </c>
    </row>
    <row r="467" spans="1:7" x14ac:dyDescent="0.25">
      <c r="A467" s="35" t="s">
        <v>1138</v>
      </c>
      <c r="B467" s="59" t="s">
        <v>118</v>
      </c>
      <c r="C467" s="72"/>
      <c r="D467" s="74"/>
      <c r="F467" s="71" t="str">
        <f t="shared" si="25"/>
        <v/>
      </c>
      <c r="G467" s="71" t="str">
        <f t="shared" si="26"/>
        <v/>
      </c>
    </row>
    <row r="468" spans="1:7" x14ac:dyDescent="0.25">
      <c r="A468" s="35" t="s">
        <v>1139</v>
      </c>
      <c r="B468" s="59" t="s">
        <v>119</v>
      </c>
      <c r="C468" s="72"/>
      <c r="D468" s="74"/>
      <c r="F468" s="71" t="str">
        <f t="shared" si="25"/>
        <v/>
      </c>
      <c r="G468" s="71" t="str">
        <f t="shared" si="26"/>
        <v/>
      </c>
    </row>
    <row r="469" spans="1:7" x14ac:dyDescent="0.25">
      <c r="A469" s="35" t="s">
        <v>1140</v>
      </c>
      <c r="B469" s="59" t="s">
        <v>120</v>
      </c>
      <c r="C469" s="72"/>
      <c r="D469" s="74"/>
      <c r="F469" s="71" t="str">
        <f t="shared" si="25"/>
        <v/>
      </c>
      <c r="G469" s="71" t="str">
        <f t="shared" si="26"/>
        <v/>
      </c>
    </row>
    <row r="470" spans="1:7" x14ac:dyDescent="0.25">
      <c r="A470" s="35" t="s">
        <v>1141</v>
      </c>
      <c r="B470" s="59" t="s">
        <v>121</v>
      </c>
      <c r="C470" s="72"/>
      <c r="D470" s="74"/>
      <c r="F470" s="71" t="str">
        <f t="shared" si="25"/>
        <v/>
      </c>
      <c r="G470" s="71" t="str">
        <f t="shared" si="26"/>
        <v/>
      </c>
    </row>
    <row r="471" spans="1:7" ht="15" customHeight="1" x14ac:dyDescent="0.25">
      <c r="A471" s="35" t="s">
        <v>1142</v>
      </c>
      <c r="B471" s="59" t="s">
        <v>122</v>
      </c>
      <c r="C471" s="72"/>
      <c r="D471" s="74"/>
      <c r="F471" s="71" t="str">
        <f t="shared" si="25"/>
        <v/>
      </c>
      <c r="G471" s="71" t="str">
        <f t="shared" si="26"/>
        <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29</v>
      </c>
      <c r="G476" s="35"/>
    </row>
    <row r="477" spans="1:7" x14ac:dyDescent="0.25">
      <c r="G477" s="35"/>
    </row>
    <row r="478" spans="1:7" x14ac:dyDescent="0.25">
      <c r="B478" s="62" t="s">
        <v>108</v>
      </c>
      <c r="G478" s="35"/>
    </row>
    <row r="479" spans="1:7" x14ac:dyDescent="0.25">
      <c r="A479" s="35" t="s">
        <v>1147</v>
      </c>
      <c r="B479" s="35" t="s">
        <v>109</v>
      </c>
      <c r="C479" s="72" t="s">
        <v>29</v>
      </c>
      <c r="D479" s="74" t="s">
        <v>29</v>
      </c>
      <c r="F479" s="71" t="str">
        <f>IF($C$487=0,"",IF(C479="[Mark as ND1 if not relevant]","",C479/$C$487))</f>
        <v/>
      </c>
      <c r="G479" s="71" t="str">
        <f>IF($D$487=0,"",IF(D479="[Mark as ND1 if not relevant]","",D479/$D$487))</f>
        <v/>
      </c>
    </row>
    <row r="480" spans="1:7" x14ac:dyDescent="0.25">
      <c r="A480" s="35" t="s">
        <v>1148</v>
      </c>
      <c r="B480" s="35" t="s">
        <v>110</v>
      </c>
      <c r="C480" s="72" t="s">
        <v>29</v>
      </c>
      <c r="D480" s="74" t="s">
        <v>29</v>
      </c>
      <c r="F480" s="71" t="str">
        <f t="shared" ref="F480:F486" si="27">IF($C$487=0,"",IF(C480="[Mark as ND1 if not relevant]","",C480/$C$487))</f>
        <v/>
      </c>
      <c r="G480" s="71" t="str">
        <f t="shared" ref="G480:G486" si="28">IF($D$487=0,"",IF(D480="[Mark as ND1 if not relevant]","",D480/$D$487))</f>
        <v/>
      </c>
    </row>
    <row r="481" spans="1:7" x14ac:dyDescent="0.25">
      <c r="A481" s="35" t="s">
        <v>1149</v>
      </c>
      <c r="B481" s="35" t="s">
        <v>111</v>
      </c>
      <c r="C481" s="72" t="s">
        <v>29</v>
      </c>
      <c r="D481" s="74" t="s">
        <v>29</v>
      </c>
      <c r="F481" s="71" t="str">
        <f t="shared" si="27"/>
        <v/>
      </c>
      <c r="G481" s="71" t="str">
        <f>IF($D$487=0,"",IF(D481="[Mark as ND1 if not relevant]","",D481/$D$487))</f>
        <v/>
      </c>
    </row>
    <row r="482" spans="1:7" x14ac:dyDescent="0.25">
      <c r="A482" s="35" t="s">
        <v>1150</v>
      </c>
      <c r="B482" s="35" t="s">
        <v>112</v>
      </c>
      <c r="C482" s="72" t="s">
        <v>29</v>
      </c>
      <c r="D482" s="74" t="s">
        <v>29</v>
      </c>
      <c r="F482" s="71" t="str">
        <f t="shared" si="27"/>
        <v/>
      </c>
      <c r="G482" s="71" t="str">
        <f t="shared" si="28"/>
        <v/>
      </c>
    </row>
    <row r="483" spans="1:7" x14ac:dyDescent="0.25">
      <c r="A483" s="35" t="s">
        <v>1151</v>
      </c>
      <c r="B483" s="35" t="s">
        <v>113</v>
      </c>
      <c r="C483" s="72" t="s">
        <v>29</v>
      </c>
      <c r="D483" s="74" t="s">
        <v>29</v>
      </c>
      <c r="F483" s="71" t="str">
        <f t="shared" si="27"/>
        <v/>
      </c>
      <c r="G483" s="71" t="str">
        <f t="shared" si="28"/>
        <v/>
      </c>
    </row>
    <row r="484" spans="1:7" x14ac:dyDescent="0.25">
      <c r="A484" s="35" t="s">
        <v>1152</v>
      </c>
      <c r="B484" s="35" t="s">
        <v>114</v>
      </c>
      <c r="C484" s="72" t="s">
        <v>29</v>
      </c>
      <c r="D484" s="74" t="s">
        <v>29</v>
      </c>
      <c r="F484" s="71" t="str">
        <f t="shared" si="27"/>
        <v/>
      </c>
      <c r="G484" s="71" t="str">
        <f t="shared" si="28"/>
        <v/>
      </c>
    </row>
    <row r="485" spans="1:7" x14ac:dyDescent="0.25">
      <c r="A485" s="35" t="s">
        <v>1153</v>
      </c>
      <c r="B485" s="35" t="s">
        <v>115</v>
      </c>
      <c r="C485" s="72" t="s">
        <v>29</v>
      </c>
      <c r="D485" s="74" t="s">
        <v>29</v>
      </c>
      <c r="F485" s="71" t="str">
        <f t="shared" si="27"/>
        <v/>
      </c>
      <c r="G485" s="71" t="str">
        <f t="shared" si="28"/>
        <v/>
      </c>
    </row>
    <row r="486" spans="1:7" x14ac:dyDescent="0.25">
      <c r="A486" s="35" t="s">
        <v>1154</v>
      </c>
      <c r="B486" s="35" t="s">
        <v>116</v>
      </c>
      <c r="C486" s="72" t="s">
        <v>29</v>
      </c>
      <c r="D486" s="74" t="s">
        <v>29</v>
      </c>
      <c r="F486" s="71" t="str">
        <f t="shared" si="27"/>
        <v/>
      </c>
      <c r="G486" s="71" t="str">
        <f t="shared" si="28"/>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9">IF($C$487=0,"",IF(C488="[for completion]","",C488/$C$487))</f>
        <v/>
      </c>
      <c r="G488" s="71" t="str">
        <f t="shared" ref="G488:G493" si="30">IF($D$487=0,"",IF(D488="[for completion]","",D488/$D$2496))</f>
        <v/>
      </c>
    </row>
    <row r="489" spans="1:7" x14ac:dyDescent="0.25">
      <c r="A489" s="35" t="s">
        <v>1157</v>
      </c>
      <c r="B489" s="59" t="s">
        <v>118</v>
      </c>
      <c r="C489" s="72"/>
      <c r="D489" s="74"/>
      <c r="F489" s="71" t="str">
        <f t="shared" si="29"/>
        <v/>
      </c>
      <c r="G489" s="71" t="str">
        <f t="shared" si="30"/>
        <v/>
      </c>
    </row>
    <row r="490" spans="1:7" x14ac:dyDescent="0.25">
      <c r="A490" s="35" t="s">
        <v>1158</v>
      </c>
      <c r="B490" s="59" t="s">
        <v>119</v>
      </c>
      <c r="C490" s="72"/>
      <c r="D490" s="74"/>
      <c r="F490" s="71" t="str">
        <f t="shared" si="29"/>
        <v/>
      </c>
      <c r="G490" s="71" t="str">
        <f t="shared" si="30"/>
        <v/>
      </c>
    </row>
    <row r="491" spans="1:7" x14ac:dyDescent="0.25">
      <c r="A491" s="35" t="s">
        <v>1159</v>
      </c>
      <c r="B491" s="59" t="s">
        <v>120</v>
      </c>
      <c r="C491" s="72"/>
      <c r="D491" s="74"/>
      <c r="F491" s="71" t="str">
        <f t="shared" si="29"/>
        <v/>
      </c>
      <c r="G491" s="71" t="str">
        <f t="shared" si="30"/>
        <v/>
      </c>
    </row>
    <row r="492" spans="1:7" x14ac:dyDescent="0.25">
      <c r="A492" s="35" t="s">
        <v>1160</v>
      </c>
      <c r="B492" s="59" t="s">
        <v>121</v>
      </c>
      <c r="C492" s="72"/>
      <c r="D492" s="74"/>
      <c r="F492" s="71" t="str">
        <f t="shared" si="29"/>
        <v/>
      </c>
      <c r="G492" s="71" t="str">
        <f t="shared" si="30"/>
        <v/>
      </c>
    </row>
    <row r="493" spans="1:7" x14ac:dyDescent="0.25">
      <c r="A493" s="35" t="s">
        <v>1161</v>
      </c>
      <c r="B493" s="59" t="s">
        <v>122</v>
      </c>
      <c r="C493" s="72"/>
      <c r="D493" s="74"/>
      <c r="F493" s="71" t="str">
        <f t="shared" si="29"/>
        <v/>
      </c>
      <c r="G493" s="71" t="str">
        <f t="shared" si="30"/>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t="s">
        <v>27</v>
      </c>
      <c r="G498" s="35"/>
    </row>
    <row r="499" spans="1:9" customFormat="1" x14ac:dyDescent="0.25">
      <c r="A499" s="35" t="s">
        <v>1166</v>
      </c>
      <c r="B499" s="62" t="s">
        <v>136</v>
      </c>
      <c r="C499" s="125" t="s">
        <v>27</v>
      </c>
      <c r="D499" s="35"/>
      <c r="E499" s="35"/>
      <c r="F499" s="35"/>
      <c r="G499" s="35"/>
      <c r="H499" s="54"/>
      <c r="I499" s="54"/>
    </row>
    <row r="500" spans="1:9" customFormat="1" x14ac:dyDescent="0.25">
      <c r="A500" s="35" t="s">
        <v>1167</v>
      </c>
      <c r="B500" s="62" t="s">
        <v>137</v>
      </c>
      <c r="C500" s="125" t="s">
        <v>27</v>
      </c>
      <c r="D500" s="35"/>
      <c r="E500" s="35"/>
      <c r="F500" s="35"/>
      <c r="G500" s="35"/>
    </row>
    <row r="501" spans="1:9" customFormat="1" x14ac:dyDescent="0.25">
      <c r="A501" s="35" t="s">
        <v>1168</v>
      </c>
      <c r="B501" s="62" t="s">
        <v>138</v>
      </c>
      <c r="C501" s="125" t="s">
        <v>27</v>
      </c>
      <c r="D501" s="35"/>
      <c r="E501" s="35"/>
      <c r="F501" s="35"/>
      <c r="G501" s="35"/>
    </row>
    <row r="502" spans="1:9" customFormat="1" x14ac:dyDescent="0.25">
      <c r="A502" s="35" t="s">
        <v>1169</v>
      </c>
      <c r="B502" s="62" t="s">
        <v>139</v>
      </c>
      <c r="C502" s="125" t="s">
        <v>27</v>
      </c>
      <c r="D502" s="35"/>
      <c r="E502" s="35"/>
      <c r="F502" s="35"/>
      <c r="G502" s="35"/>
    </row>
    <row r="503" spans="1:9" customFormat="1" x14ac:dyDescent="0.25">
      <c r="A503" s="35" t="s">
        <v>1170</v>
      </c>
      <c r="B503" s="62" t="s">
        <v>140</v>
      </c>
      <c r="C503" s="125" t="s">
        <v>27</v>
      </c>
      <c r="D503" s="35"/>
      <c r="E503" s="35"/>
      <c r="F503" s="35"/>
      <c r="G503" s="35"/>
    </row>
    <row r="504" spans="1:9" customFormat="1" x14ac:dyDescent="0.25">
      <c r="A504" s="35" t="s">
        <v>1171</v>
      </c>
      <c r="B504" s="62" t="s">
        <v>141</v>
      </c>
      <c r="C504" s="125" t="s">
        <v>27</v>
      </c>
      <c r="D504" s="35"/>
      <c r="E504" s="35"/>
      <c r="F504" s="35"/>
      <c r="G504" s="35"/>
    </row>
    <row r="505" spans="1:9" customFormat="1" x14ac:dyDescent="0.25">
      <c r="A505" s="35" t="s">
        <v>1172</v>
      </c>
      <c r="B505" s="62" t="s">
        <v>788</v>
      </c>
      <c r="C505" s="125" t="s">
        <v>27</v>
      </c>
      <c r="D505" s="35"/>
      <c r="E505" s="35"/>
      <c r="F505" s="35"/>
      <c r="G505" s="35"/>
    </row>
    <row r="506" spans="1:9" customFormat="1" x14ac:dyDescent="0.25">
      <c r="A506" s="35" t="s">
        <v>1173</v>
      </c>
      <c r="B506" s="62" t="s">
        <v>789</v>
      </c>
      <c r="C506" s="125" t="s">
        <v>27</v>
      </c>
      <c r="D506" s="35"/>
      <c r="E506" s="35"/>
      <c r="F506" s="35"/>
      <c r="G506" s="35"/>
    </row>
    <row r="507" spans="1:9" customFormat="1" x14ac:dyDescent="0.25">
      <c r="A507" s="35" t="s">
        <v>1174</v>
      </c>
      <c r="B507" s="62" t="s">
        <v>790</v>
      </c>
      <c r="C507" s="125" t="s">
        <v>27</v>
      </c>
      <c r="D507" s="35"/>
      <c r="E507" s="35"/>
      <c r="F507" s="35"/>
      <c r="G507" s="35"/>
    </row>
    <row r="508" spans="1:9" customFormat="1" x14ac:dyDescent="0.25">
      <c r="A508" s="35" t="s">
        <v>1175</v>
      </c>
      <c r="B508" s="62" t="s">
        <v>142</v>
      </c>
      <c r="C508" s="125" t="s">
        <v>27</v>
      </c>
      <c r="D508" s="35"/>
      <c r="E508" s="35"/>
      <c r="F508" s="35"/>
      <c r="G508" s="35"/>
    </row>
    <row r="509" spans="1:9" customFormat="1" x14ac:dyDescent="0.25">
      <c r="A509" s="35" t="s">
        <v>1176</v>
      </c>
      <c r="B509" s="62" t="s">
        <v>1689</v>
      </c>
      <c r="C509" s="125" t="s">
        <v>27</v>
      </c>
      <c r="D509" s="35"/>
      <c r="E509" s="35"/>
      <c r="F509" s="35"/>
      <c r="G509" s="35"/>
    </row>
    <row r="510" spans="1:9" customFormat="1" x14ac:dyDescent="0.25">
      <c r="A510" s="35" t="s">
        <v>1177</v>
      </c>
      <c r="B510" s="62" t="s">
        <v>30</v>
      </c>
      <c r="C510" s="125" t="s">
        <v>27</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1182</v>
      </c>
      <c r="B527" s="62" t="s">
        <v>87</v>
      </c>
      <c r="C527" s="72" t="s">
        <v>27</v>
      </c>
      <c r="D527" s="74" t="s">
        <v>27</v>
      </c>
      <c r="E527" s="40"/>
      <c r="F527" s="71" t="str">
        <f t="shared" ref="F527:F543" si="31">IF($C$544=0,"",IF(C527="[for completion]","",IF(C527="","",C527/$C$544)))</f>
        <v/>
      </c>
      <c r="G527" s="71" t="str">
        <f t="shared" ref="G527:G543" si="32">IF($D$544=0,"",IF(D527="[for completion]","",IF(D527="","",D527/$D$544)))</f>
        <v/>
      </c>
    </row>
    <row r="528" spans="1:7" customFormat="1" x14ac:dyDescent="0.25">
      <c r="A528" s="35" t="s">
        <v>1183</v>
      </c>
      <c r="B528" s="62" t="s">
        <v>87</v>
      </c>
      <c r="C528" s="72" t="s">
        <v>27</v>
      </c>
      <c r="D528" s="74" t="s">
        <v>27</v>
      </c>
      <c r="E528" s="40"/>
      <c r="F528" s="71" t="str">
        <f t="shared" si="31"/>
        <v/>
      </c>
      <c r="G528" s="71" t="str">
        <f t="shared" si="32"/>
        <v/>
      </c>
    </row>
    <row r="529" spans="1:9" customFormat="1" x14ac:dyDescent="0.25">
      <c r="A529" s="35" t="s">
        <v>1184</v>
      </c>
      <c r="B529" s="62" t="s">
        <v>87</v>
      </c>
      <c r="C529" s="72" t="s">
        <v>27</v>
      </c>
      <c r="D529" s="74" t="s">
        <v>27</v>
      </c>
      <c r="E529" s="40"/>
      <c r="F529" s="71" t="str">
        <f t="shared" si="31"/>
        <v/>
      </c>
      <c r="G529" s="71" t="str">
        <f>IF($D$544=0,"",IF(D529="[for completion]","",IF(D529="","",D529/$D$544)))</f>
        <v/>
      </c>
    </row>
    <row r="530" spans="1:9" customFormat="1" x14ac:dyDescent="0.25">
      <c r="A530" s="35" t="s">
        <v>1185</v>
      </c>
      <c r="B530" s="62" t="s">
        <v>87</v>
      </c>
      <c r="C530" s="72" t="s">
        <v>27</v>
      </c>
      <c r="D530" s="74" t="s">
        <v>27</v>
      </c>
      <c r="E530" s="40"/>
      <c r="F530" s="71" t="str">
        <f t="shared" si="31"/>
        <v/>
      </c>
      <c r="G530" s="71" t="str">
        <f>IF($D$544=0,"",IF(D530="[for completion]","",IF(D530="","",D530/$D$544)))</f>
        <v/>
      </c>
    </row>
    <row r="531" spans="1:9" customFormat="1" x14ac:dyDescent="0.25">
      <c r="A531" s="35" t="s">
        <v>1186</v>
      </c>
      <c r="B531" s="62" t="s">
        <v>87</v>
      </c>
      <c r="C531" s="72" t="s">
        <v>27</v>
      </c>
      <c r="D531" s="74" t="s">
        <v>27</v>
      </c>
      <c r="E531" s="40"/>
      <c r="F531" s="71" t="str">
        <f>IF($C$544=0,"",IF(C531="[for completion]","",IF(C531="","",C531/$C$544)))</f>
        <v/>
      </c>
      <c r="G531" s="71" t="str">
        <f t="shared" si="32"/>
        <v/>
      </c>
    </row>
    <row r="532" spans="1:9" customFormat="1" x14ac:dyDescent="0.25">
      <c r="A532" s="35" t="s">
        <v>1187</v>
      </c>
      <c r="B532" s="62" t="s">
        <v>87</v>
      </c>
      <c r="C532" s="72" t="s">
        <v>27</v>
      </c>
      <c r="D532" s="74" t="s">
        <v>27</v>
      </c>
      <c r="E532" s="40"/>
      <c r="F532" s="71" t="str">
        <f t="shared" si="31"/>
        <v/>
      </c>
      <c r="G532" s="71" t="str">
        <f t="shared" si="32"/>
        <v/>
      </c>
    </row>
    <row r="533" spans="1:9" x14ac:dyDescent="0.25">
      <c r="A533" s="35" t="s">
        <v>1188</v>
      </c>
      <c r="B533" s="62" t="s">
        <v>87</v>
      </c>
      <c r="C533" s="72" t="s">
        <v>27</v>
      </c>
      <c r="D533" s="74" t="s">
        <v>27</v>
      </c>
      <c r="E533" s="40"/>
      <c r="F533" s="71" t="str">
        <f t="shared" si="31"/>
        <v/>
      </c>
      <c r="G533" s="71" t="str">
        <f t="shared" si="32"/>
        <v/>
      </c>
      <c r="H533"/>
      <c r="I533"/>
    </row>
    <row r="534" spans="1:9" x14ac:dyDescent="0.25">
      <c r="A534" s="35" t="s">
        <v>1189</v>
      </c>
      <c r="B534" s="62" t="s">
        <v>87</v>
      </c>
      <c r="C534" s="72" t="s">
        <v>27</v>
      </c>
      <c r="D534" s="74" t="s">
        <v>27</v>
      </c>
      <c r="E534" s="40"/>
      <c r="F534" s="71" t="str">
        <f t="shared" si="31"/>
        <v/>
      </c>
      <c r="G534" s="71" t="str">
        <f t="shared" si="32"/>
        <v/>
      </c>
    </row>
    <row r="535" spans="1:9" x14ac:dyDescent="0.25">
      <c r="A535" s="35" t="s">
        <v>1190</v>
      </c>
      <c r="B535" s="62" t="s">
        <v>87</v>
      </c>
      <c r="C535" s="72" t="s">
        <v>27</v>
      </c>
      <c r="D535" s="74" t="s">
        <v>27</v>
      </c>
      <c r="E535" s="40"/>
      <c r="F535" s="71" t="str">
        <f>IF($C$544=0,"",IF(C535="[for completion]","",IF(C535="","",C535/$C$544)))</f>
        <v/>
      </c>
      <c r="G535" s="71" t="str">
        <f>IF($D$544=0,"",IF(D535="[for completion]","",IF(D535="","",D535/$D$544)))</f>
        <v/>
      </c>
    </row>
    <row r="536" spans="1:9" x14ac:dyDescent="0.25">
      <c r="A536" s="35" t="s">
        <v>1191</v>
      </c>
      <c r="B536" s="62" t="s">
        <v>87</v>
      </c>
      <c r="C536" s="72" t="s">
        <v>27</v>
      </c>
      <c r="D536" s="74" t="s">
        <v>27</v>
      </c>
      <c r="E536" s="40"/>
      <c r="F536" s="71" t="str">
        <f t="shared" si="31"/>
        <v/>
      </c>
      <c r="G536" s="71" t="str">
        <f t="shared" si="32"/>
        <v/>
      </c>
    </row>
    <row r="537" spans="1:9" x14ac:dyDescent="0.25">
      <c r="A537" s="35" t="s">
        <v>1192</v>
      </c>
      <c r="B537" s="62" t="s">
        <v>87</v>
      </c>
      <c r="C537" s="72" t="s">
        <v>27</v>
      </c>
      <c r="D537" s="74" t="s">
        <v>27</v>
      </c>
      <c r="E537" s="40"/>
      <c r="F537" s="71" t="str">
        <f t="shared" si="31"/>
        <v/>
      </c>
      <c r="G537" s="71" t="str">
        <f t="shared" si="32"/>
        <v/>
      </c>
    </row>
    <row r="538" spans="1:9" x14ac:dyDescent="0.25">
      <c r="A538" s="35" t="s">
        <v>1193</v>
      </c>
      <c r="B538" s="62" t="s">
        <v>87</v>
      </c>
      <c r="C538" s="72" t="s">
        <v>27</v>
      </c>
      <c r="D538" s="74" t="s">
        <v>27</v>
      </c>
      <c r="E538" s="40"/>
      <c r="F538" s="71" t="str">
        <f t="shared" si="31"/>
        <v/>
      </c>
      <c r="G538" s="71" t="str">
        <f t="shared" si="32"/>
        <v/>
      </c>
    </row>
    <row r="539" spans="1:9" x14ac:dyDescent="0.25">
      <c r="A539" s="35" t="s">
        <v>1194</v>
      </c>
      <c r="B539" s="62" t="s">
        <v>87</v>
      </c>
      <c r="C539" s="72" t="s">
        <v>27</v>
      </c>
      <c r="D539" s="74" t="s">
        <v>27</v>
      </c>
      <c r="E539" s="40"/>
      <c r="F539" s="71" t="str">
        <f t="shared" si="31"/>
        <v/>
      </c>
      <c r="G539" s="71" t="str">
        <f t="shared" si="32"/>
        <v/>
      </c>
    </row>
    <row r="540" spans="1:9" x14ac:dyDescent="0.25">
      <c r="A540" s="35" t="s">
        <v>1195</v>
      </c>
      <c r="B540" s="62" t="s">
        <v>87</v>
      </c>
      <c r="C540" s="72" t="s">
        <v>27</v>
      </c>
      <c r="D540" s="74" t="s">
        <v>27</v>
      </c>
      <c r="E540" s="40"/>
      <c r="F540" s="71" t="str">
        <f t="shared" si="31"/>
        <v/>
      </c>
      <c r="G540" s="71" t="str">
        <f t="shared" si="32"/>
        <v/>
      </c>
    </row>
    <row r="541" spans="1:9" x14ac:dyDescent="0.25">
      <c r="A541" s="35" t="s">
        <v>1196</v>
      </c>
      <c r="B541" s="62" t="s">
        <v>87</v>
      </c>
      <c r="C541" s="72" t="s">
        <v>27</v>
      </c>
      <c r="D541" s="74" t="s">
        <v>27</v>
      </c>
      <c r="E541" s="40"/>
      <c r="F541" s="71" t="str">
        <f t="shared" si="31"/>
        <v/>
      </c>
      <c r="G541" s="71" t="str">
        <f t="shared" si="32"/>
        <v/>
      </c>
    </row>
    <row r="542" spans="1:9" x14ac:dyDescent="0.25">
      <c r="A542" s="35" t="s">
        <v>1197</v>
      </c>
      <c r="B542" s="62" t="s">
        <v>87</v>
      </c>
      <c r="C542" s="72" t="s">
        <v>27</v>
      </c>
      <c r="D542" s="74" t="s">
        <v>27</v>
      </c>
      <c r="E542" s="40"/>
      <c r="F542" s="71" t="str">
        <f t="shared" si="31"/>
        <v/>
      </c>
      <c r="G542" s="71" t="str">
        <f t="shared" si="32"/>
        <v/>
      </c>
    </row>
    <row r="543" spans="1:9" x14ac:dyDescent="0.25">
      <c r="A543" s="35" t="s">
        <v>1198</v>
      </c>
      <c r="B543" s="62" t="s">
        <v>707</v>
      </c>
      <c r="C543" s="72" t="s">
        <v>27</v>
      </c>
      <c r="D543" s="74" t="s">
        <v>27</v>
      </c>
      <c r="E543" s="40"/>
      <c r="F543" s="71" t="str">
        <f t="shared" si="31"/>
        <v/>
      </c>
      <c r="G543" s="71" t="str">
        <f t="shared" si="32"/>
        <v/>
      </c>
    </row>
    <row r="544" spans="1:9" x14ac:dyDescent="0.25">
      <c r="A544" s="35" t="s">
        <v>1199</v>
      </c>
      <c r="B544" s="62" t="s">
        <v>31</v>
      </c>
      <c r="C544" s="72">
        <f>SUM(C526:C543)</f>
        <v>0</v>
      </c>
      <c r="D544" s="74">
        <f>SUM(D526:D543)</f>
        <v>0</v>
      </c>
      <c r="E544" s="40"/>
      <c r="F544" s="73">
        <f>SUM(F526:F543)</f>
        <v>0</v>
      </c>
      <c r="G544" s="73">
        <f>SUM(G526:G543)</f>
        <v>0</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27</v>
      </c>
      <c r="D549" s="74" t="s">
        <v>27</v>
      </c>
      <c r="E549" s="40"/>
      <c r="F549" s="71" t="str">
        <f>IF($C$567=0,"",IF(C549="[for completion]","",IF(C549="","",C549/$C$567)))</f>
        <v/>
      </c>
      <c r="G549" s="71" t="str">
        <f>IF($D$567=0,"",IF(D549="[for completion]","",IF(D549="","",D549/$D$567)))</f>
        <v/>
      </c>
    </row>
    <row r="550" spans="1:7" x14ac:dyDescent="0.25">
      <c r="A550" s="35" t="s">
        <v>1204</v>
      </c>
      <c r="B550" s="62" t="s">
        <v>87</v>
      </c>
      <c r="C550" s="72" t="s">
        <v>27</v>
      </c>
      <c r="D550" s="74" t="s">
        <v>27</v>
      </c>
      <c r="E550" s="40"/>
      <c r="F550" s="71" t="str">
        <f t="shared" ref="F550:F566" si="33">IF($C$567=0,"",IF(C550="[for completion]","",IF(C550="","",C550/$C$567)))</f>
        <v/>
      </c>
      <c r="G550" s="71" t="str">
        <f t="shared" ref="G550:G566" si="34">IF($D$567=0,"",IF(D550="[for completion]","",IF(D550="","",D550/$D$567)))</f>
        <v/>
      </c>
    </row>
    <row r="551" spans="1:7" x14ac:dyDescent="0.25">
      <c r="A551" s="35" t="s">
        <v>1205</v>
      </c>
      <c r="B551" s="62" t="s">
        <v>87</v>
      </c>
      <c r="C551" s="72" t="s">
        <v>27</v>
      </c>
      <c r="D551" s="74" t="s">
        <v>27</v>
      </c>
      <c r="E551" s="40"/>
      <c r="F551" s="71" t="str">
        <f>IF($C$567=0,"",IF(C551="[for completion]","",IF(C551="","",C551/$C$567)))</f>
        <v/>
      </c>
      <c r="G551" s="71" t="str">
        <f t="shared" si="34"/>
        <v/>
      </c>
    </row>
    <row r="552" spans="1:7" x14ac:dyDescent="0.25">
      <c r="A552" s="35" t="s">
        <v>1206</v>
      </c>
      <c r="B552" s="62" t="s">
        <v>87</v>
      </c>
      <c r="C552" s="72" t="s">
        <v>27</v>
      </c>
      <c r="D552" s="74" t="s">
        <v>27</v>
      </c>
      <c r="E552" s="40"/>
      <c r="F552" s="71" t="str">
        <f t="shared" si="33"/>
        <v/>
      </c>
      <c r="G552" s="71" t="str">
        <f t="shared" si="34"/>
        <v/>
      </c>
    </row>
    <row r="553" spans="1:7" x14ac:dyDescent="0.25">
      <c r="A553" s="35" t="s">
        <v>1207</v>
      </c>
      <c r="B553" s="62" t="s">
        <v>87</v>
      </c>
      <c r="C553" s="72" t="s">
        <v>27</v>
      </c>
      <c r="D553" s="74" t="s">
        <v>27</v>
      </c>
      <c r="E553" s="40"/>
      <c r="F553" s="71" t="str">
        <f t="shared" si="33"/>
        <v/>
      </c>
      <c r="G553" s="71" t="str">
        <f t="shared" si="34"/>
        <v/>
      </c>
    </row>
    <row r="554" spans="1:7" x14ac:dyDescent="0.25">
      <c r="A554" s="35" t="s">
        <v>1208</v>
      </c>
      <c r="B554" s="62" t="s">
        <v>87</v>
      </c>
      <c r="C554" s="72" t="s">
        <v>27</v>
      </c>
      <c r="D554" s="74" t="s">
        <v>27</v>
      </c>
      <c r="E554" s="40"/>
      <c r="F554" s="71" t="str">
        <f>IF($C$567=0,"",IF(C554="[for completion]","",IF(C554="","",C554/$C$567)))</f>
        <v/>
      </c>
      <c r="G554" s="71" t="str">
        <f>IF($D$567=0,"",IF(D554="[for completion]","",IF(D554="","",D554/$D$567)))</f>
        <v/>
      </c>
    </row>
    <row r="555" spans="1:7" x14ac:dyDescent="0.25">
      <c r="A555" s="35" t="s">
        <v>1209</v>
      </c>
      <c r="B555" s="62" t="s">
        <v>87</v>
      </c>
      <c r="C555" s="72" t="s">
        <v>27</v>
      </c>
      <c r="D555" s="74" t="s">
        <v>27</v>
      </c>
      <c r="E555" s="40"/>
      <c r="F555" s="71" t="str">
        <f t="shared" si="33"/>
        <v/>
      </c>
      <c r="G555" s="71" t="str">
        <f t="shared" si="34"/>
        <v/>
      </c>
    </row>
    <row r="556" spans="1:7" x14ac:dyDescent="0.25">
      <c r="A556" s="35" t="s">
        <v>1210</v>
      </c>
      <c r="B556" s="62" t="s">
        <v>87</v>
      </c>
      <c r="C556" s="72" t="s">
        <v>27</v>
      </c>
      <c r="D556" s="74" t="s">
        <v>27</v>
      </c>
      <c r="E556" s="40"/>
      <c r="F556" s="71" t="str">
        <f t="shared" si="33"/>
        <v/>
      </c>
      <c r="G556" s="71" t="str">
        <f>IF($D$567=0,"",IF(D556="[for completion]","",IF(D556="","",D556/$D$567)))</f>
        <v/>
      </c>
    </row>
    <row r="557" spans="1:7" x14ac:dyDescent="0.25">
      <c r="A557" s="35" t="s">
        <v>1211</v>
      </c>
      <c r="B557" s="62" t="s">
        <v>87</v>
      </c>
      <c r="C557" s="72" t="s">
        <v>27</v>
      </c>
      <c r="D557" s="74" t="s">
        <v>27</v>
      </c>
      <c r="E557" s="40"/>
      <c r="F557" s="71" t="str">
        <f t="shared" si="33"/>
        <v/>
      </c>
      <c r="G557" s="71" t="str">
        <f t="shared" si="34"/>
        <v/>
      </c>
    </row>
    <row r="558" spans="1:7" x14ac:dyDescent="0.25">
      <c r="A558" s="35" t="s">
        <v>1212</v>
      </c>
      <c r="B558" s="62" t="s">
        <v>87</v>
      </c>
      <c r="C558" s="72" t="s">
        <v>27</v>
      </c>
      <c r="D558" s="74" t="s">
        <v>27</v>
      </c>
      <c r="E558" s="40"/>
      <c r="F558" s="71" t="str">
        <f t="shared" si="33"/>
        <v/>
      </c>
      <c r="G558" s="71" t="str">
        <f t="shared" si="34"/>
        <v/>
      </c>
    </row>
    <row r="559" spans="1:7" x14ac:dyDescent="0.25">
      <c r="A559" s="35" t="s">
        <v>1213</v>
      </c>
      <c r="B559" s="62" t="s">
        <v>87</v>
      </c>
      <c r="C559" s="72" t="s">
        <v>27</v>
      </c>
      <c r="D559" s="74" t="s">
        <v>27</v>
      </c>
      <c r="E559" s="40"/>
      <c r="F559" s="71" t="str">
        <f>IF($C$567=0,"",IF(C559="[for completion]","",IF(C559="","",C559/$C$567)))</f>
        <v/>
      </c>
      <c r="G559" s="71" t="str">
        <f t="shared" si="34"/>
        <v/>
      </c>
    </row>
    <row r="560" spans="1:7" x14ac:dyDescent="0.25">
      <c r="A560" s="35" t="s">
        <v>1354</v>
      </c>
      <c r="B560" s="62" t="s">
        <v>87</v>
      </c>
      <c r="C560" s="72" t="s">
        <v>27</v>
      </c>
      <c r="D560" s="74" t="s">
        <v>27</v>
      </c>
      <c r="E560" s="40"/>
      <c r="F560" s="71" t="str">
        <f t="shared" si="33"/>
        <v/>
      </c>
      <c r="G560" s="71" t="str">
        <f>IF($D$567=0,"",IF(D560="[for completion]","",IF(D560="","",D560/$D$567)))</f>
        <v/>
      </c>
    </row>
    <row r="561" spans="1:7" x14ac:dyDescent="0.25">
      <c r="A561" s="35" t="s">
        <v>1355</v>
      </c>
      <c r="B561" s="62" t="s">
        <v>87</v>
      </c>
      <c r="C561" s="72" t="s">
        <v>27</v>
      </c>
      <c r="D561" s="74" t="s">
        <v>27</v>
      </c>
      <c r="E561" s="40"/>
      <c r="F561" s="71" t="str">
        <f t="shared" si="33"/>
        <v/>
      </c>
      <c r="G561" s="71" t="str">
        <f t="shared" si="34"/>
        <v/>
      </c>
    </row>
    <row r="562" spans="1:7" x14ac:dyDescent="0.25">
      <c r="A562" s="35" t="s">
        <v>1356</v>
      </c>
      <c r="B562" s="62" t="s">
        <v>87</v>
      </c>
      <c r="C562" s="72" t="s">
        <v>27</v>
      </c>
      <c r="D562" s="74" t="s">
        <v>27</v>
      </c>
      <c r="E562" s="40"/>
      <c r="F562" s="71" t="str">
        <f t="shared" si="33"/>
        <v/>
      </c>
      <c r="G562" s="71" t="str">
        <f t="shared" si="34"/>
        <v/>
      </c>
    </row>
    <row r="563" spans="1:7" x14ac:dyDescent="0.25">
      <c r="A563" s="35" t="s">
        <v>1357</v>
      </c>
      <c r="B563" s="62" t="s">
        <v>87</v>
      </c>
      <c r="C563" s="72" t="s">
        <v>27</v>
      </c>
      <c r="D563" s="74" t="s">
        <v>27</v>
      </c>
      <c r="E563" s="40"/>
      <c r="F563" s="71" t="str">
        <f t="shared" si="33"/>
        <v/>
      </c>
      <c r="G563" s="71" t="str">
        <f t="shared" si="34"/>
        <v/>
      </c>
    </row>
    <row r="564" spans="1:7" x14ac:dyDescent="0.25">
      <c r="A564" s="35" t="s">
        <v>1358</v>
      </c>
      <c r="B564" s="62" t="s">
        <v>87</v>
      </c>
      <c r="C564" s="72" t="s">
        <v>27</v>
      </c>
      <c r="D564" s="74" t="s">
        <v>27</v>
      </c>
      <c r="E564" s="40"/>
      <c r="F564" s="71" t="str">
        <f t="shared" si="33"/>
        <v/>
      </c>
      <c r="G564" s="71" t="str">
        <f t="shared" si="34"/>
        <v/>
      </c>
    </row>
    <row r="565" spans="1:7" x14ac:dyDescent="0.25">
      <c r="A565" s="35" t="s">
        <v>1359</v>
      </c>
      <c r="B565" s="62" t="s">
        <v>87</v>
      </c>
      <c r="C565" s="72" t="s">
        <v>27</v>
      </c>
      <c r="D565" s="74" t="s">
        <v>27</v>
      </c>
      <c r="E565" s="40"/>
      <c r="F565" s="71" t="str">
        <f t="shared" si="33"/>
        <v/>
      </c>
      <c r="G565" s="71" t="str">
        <f t="shared" si="34"/>
        <v/>
      </c>
    </row>
    <row r="566" spans="1:7" x14ac:dyDescent="0.25">
      <c r="A566" s="35" t="s">
        <v>1360</v>
      </c>
      <c r="B566" s="62" t="s">
        <v>707</v>
      </c>
      <c r="C566" s="72" t="s">
        <v>27</v>
      </c>
      <c r="D566" s="74" t="s">
        <v>27</v>
      </c>
      <c r="E566" s="40"/>
      <c r="F566" s="71" t="str">
        <f t="shared" si="33"/>
        <v/>
      </c>
      <c r="G566" s="71" t="str">
        <f t="shared" si="34"/>
        <v/>
      </c>
    </row>
    <row r="567" spans="1:7" x14ac:dyDescent="0.25">
      <c r="A567" s="35" t="s">
        <v>1361</v>
      </c>
      <c r="B567" s="62" t="s">
        <v>31</v>
      </c>
      <c r="C567" s="72">
        <f>SUM(C549:C566)</f>
        <v>0</v>
      </c>
      <c r="D567" s="74">
        <f>SUM(D549:D566)</f>
        <v>0</v>
      </c>
      <c r="E567" s="40"/>
      <c r="F567" s="73">
        <f>SUM(F549:F566)</f>
        <v>0</v>
      </c>
      <c r="G567" s="73">
        <f>SUM(G549:G566)</f>
        <v>0</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t="s">
        <v>27</v>
      </c>
      <c r="D572" s="74" t="s">
        <v>27</v>
      </c>
      <c r="E572" s="40"/>
      <c r="F572" s="71" t="str">
        <f>IF($C$585=0,"",IF(C572="[for completion]","",IF(C572="","",C572/$C$585)))</f>
        <v/>
      </c>
      <c r="G572" s="71" t="str">
        <f>IF($D$585=0,"",IF(D572="[for completion]","",IF(D572="","",D572/$D$585)))</f>
        <v/>
      </c>
    </row>
    <row r="573" spans="1:7" x14ac:dyDescent="0.25">
      <c r="A573" s="35" t="s">
        <v>1216</v>
      </c>
      <c r="B573" s="62" t="s">
        <v>322</v>
      </c>
      <c r="C573" s="72" t="s">
        <v>27</v>
      </c>
      <c r="D573" s="74" t="s">
        <v>27</v>
      </c>
      <c r="E573" s="40"/>
      <c r="F573" s="71" t="str">
        <f t="shared" ref="F573:F583" si="35">IF($C$585=0,"",IF(C573="[for completion]","",IF(C573="","",C573/$C$585)))</f>
        <v/>
      </c>
      <c r="G573" s="71" t="str">
        <f t="shared" ref="G573:G583" si="36">IF($D$585=0,"",IF(D573="[for completion]","",IF(D573="","",D573/$D$585)))</f>
        <v/>
      </c>
    </row>
    <row r="574" spans="1:7" x14ac:dyDescent="0.25">
      <c r="A574" s="35" t="s">
        <v>1217</v>
      </c>
      <c r="B574" s="62" t="s">
        <v>1318</v>
      </c>
      <c r="C574" s="72" t="s">
        <v>27</v>
      </c>
      <c r="D574" s="74" t="s">
        <v>27</v>
      </c>
      <c r="E574" s="40"/>
      <c r="F574" s="71" t="str">
        <f t="shared" si="35"/>
        <v/>
      </c>
      <c r="G574" s="71" t="str">
        <f t="shared" si="36"/>
        <v/>
      </c>
    </row>
    <row r="575" spans="1:7" x14ac:dyDescent="0.25">
      <c r="A575" s="35" t="s">
        <v>1218</v>
      </c>
      <c r="B575" s="62" t="s">
        <v>323</v>
      </c>
      <c r="C575" s="72" t="s">
        <v>27</v>
      </c>
      <c r="D575" s="74" t="s">
        <v>27</v>
      </c>
      <c r="E575" s="40"/>
      <c r="F575" s="71" t="str">
        <f t="shared" si="35"/>
        <v/>
      </c>
      <c r="G575" s="71" t="str">
        <f t="shared" si="36"/>
        <v/>
      </c>
    </row>
    <row r="576" spans="1:7" x14ac:dyDescent="0.25">
      <c r="A576" s="35" t="s">
        <v>1219</v>
      </c>
      <c r="B576" s="62" t="s">
        <v>324</v>
      </c>
      <c r="C576" s="72" t="s">
        <v>27</v>
      </c>
      <c r="D576" s="74" t="s">
        <v>27</v>
      </c>
      <c r="E576" s="40"/>
      <c r="F576" s="71" t="str">
        <f t="shared" si="35"/>
        <v/>
      </c>
      <c r="G576" s="71" t="str">
        <f t="shared" si="36"/>
        <v/>
      </c>
    </row>
    <row r="577" spans="1:7" x14ac:dyDescent="0.25">
      <c r="A577" s="35" t="s">
        <v>1365</v>
      </c>
      <c r="B577" s="62" t="s">
        <v>325</v>
      </c>
      <c r="C577" s="72" t="s">
        <v>27</v>
      </c>
      <c r="D577" s="74" t="s">
        <v>27</v>
      </c>
      <c r="E577" s="40"/>
      <c r="F577" s="71" t="str">
        <f t="shared" si="35"/>
        <v/>
      </c>
      <c r="G577" s="71" t="str">
        <f t="shared" si="36"/>
        <v/>
      </c>
    </row>
    <row r="578" spans="1:7" x14ac:dyDescent="0.25">
      <c r="A578" s="35" t="s">
        <v>1366</v>
      </c>
      <c r="B578" s="62" t="s">
        <v>326</v>
      </c>
      <c r="C578" s="72" t="s">
        <v>27</v>
      </c>
      <c r="D578" s="74" t="s">
        <v>27</v>
      </c>
      <c r="E578" s="40"/>
      <c r="F578" s="71" t="str">
        <f t="shared" si="35"/>
        <v/>
      </c>
      <c r="G578" s="71" t="str">
        <f t="shared" si="36"/>
        <v/>
      </c>
    </row>
    <row r="579" spans="1:7" x14ac:dyDescent="0.25">
      <c r="A579" s="35" t="s">
        <v>1367</v>
      </c>
      <c r="B579" s="62" t="s">
        <v>327</v>
      </c>
      <c r="C579" s="72" t="s">
        <v>27</v>
      </c>
      <c r="D579" s="74" t="s">
        <v>27</v>
      </c>
      <c r="E579" s="40"/>
      <c r="F579" s="71" t="str">
        <f t="shared" si="35"/>
        <v/>
      </c>
      <c r="G579" s="71" t="str">
        <f t="shared" si="36"/>
        <v/>
      </c>
    </row>
    <row r="580" spans="1:7" x14ac:dyDescent="0.25">
      <c r="A580" s="35" t="s">
        <v>1368</v>
      </c>
      <c r="B580" s="62" t="s">
        <v>1597</v>
      </c>
      <c r="C580" s="72" t="s">
        <v>27</v>
      </c>
      <c r="D580" s="35" t="s">
        <v>27</v>
      </c>
      <c r="E580" s="40"/>
      <c r="F580" s="71" t="str">
        <f t="shared" si="35"/>
        <v/>
      </c>
      <c r="G580" s="71" t="str">
        <f t="shared" si="36"/>
        <v/>
      </c>
    </row>
    <row r="581" spans="1:7" x14ac:dyDescent="0.25">
      <c r="A581" s="35" t="s">
        <v>1369</v>
      </c>
      <c r="B581" s="35" t="s">
        <v>1585</v>
      </c>
      <c r="C581" s="72" t="s">
        <v>27</v>
      </c>
      <c r="D581" s="35" t="s">
        <v>27</v>
      </c>
      <c r="E581" s="40"/>
      <c r="F581" s="71" t="str">
        <f t="shared" si="35"/>
        <v/>
      </c>
      <c r="G581" s="71" t="str">
        <f t="shared" si="36"/>
        <v/>
      </c>
    </row>
    <row r="582" spans="1:7" x14ac:dyDescent="0.25">
      <c r="A582" s="35" t="s">
        <v>1370</v>
      </c>
      <c r="B582" s="35" t="s">
        <v>1586</v>
      </c>
      <c r="C582" s="72" t="s">
        <v>27</v>
      </c>
      <c r="D582" s="35" t="s">
        <v>27</v>
      </c>
      <c r="E582" s="40"/>
      <c r="F582" s="71" t="str">
        <f t="shared" si="35"/>
        <v/>
      </c>
      <c r="G582" s="71" t="str">
        <f t="shared" si="36"/>
        <v/>
      </c>
    </row>
    <row r="583" spans="1:7" x14ac:dyDescent="0.25">
      <c r="A583" s="35" t="s">
        <v>1598</v>
      </c>
      <c r="B583" s="62" t="s">
        <v>1587</v>
      </c>
      <c r="C583" s="72" t="s">
        <v>27</v>
      </c>
      <c r="D583" s="35" t="s">
        <v>27</v>
      </c>
      <c r="E583" s="40"/>
      <c r="F583" s="71" t="str">
        <f t="shared" si="35"/>
        <v/>
      </c>
      <c r="G583" s="71" t="str">
        <f t="shared" si="36"/>
        <v/>
      </c>
    </row>
    <row r="584" spans="1:7" x14ac:dyDescent="0.25">
      <c r="A584" s="35" t="s">
        <v>1599</v>
      </c>
      <c r="B584" s="35" t="s">
        <v>707</v>
      </c>
      <c r="C584" s="72" t="s">
        <v>27</v>
      </c>
      <c r="D584" s="74" t="s">
        <v>27</v>
      </c>
      <c r="E584" s="40"/>
      <c r="F584" s="71" t="str">
        <f>IF($C$585=0,"",IF(C584="[for completion]","",IF(C584="","",C584/$C$585)))</f>
        <v/>
      </c>
      <c r="G584" s="71" t="str">
        <f>IF($D$585=0,"",IF(D584="[for completion]","",IF(D584="","",D584/$D$585)))</f>
        <v/>
      </c>
    </row>
    <row r="585" spans="1:7" x14ac:dyDescent="0.25">
      <c r="A585" s="35" t="s">
        <v>1600</v>
      </c>
      <c r="B585" s="62" t="s">
        <v>31</v>
      </c>
      <c r="C585" s="72">
        <f>SUM(C572:C584)</f>
        <v>0</v>
      </c>
      <c r="D585" s="74">
        <f>SUM(D572:D584)</f>
        <v>0</v>
      </c>
      <c r="E585" s="40"/>
      <c r="F585" s="73">
        <f>SUM(F572:F584)</f>
        <v>0</v>
      </c>
      <c r="G585" s="73">
        <f>SUM(G572:G584)</f>
        <v>0</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t="s">
        <v>27</v>
      </c>
      <c r="D597" s="74" t="s">
        <v>27</v>
      </c>
      <c r="E597" s="40"/>
      <c r="F597" s="71" t="str">
        <f>IF($C$601=0,"",IF(C597="[for completion]","",IF(C597="","",C597/$C$601)))</f>
        <v/>
      </c>
      <c r="G597" s="71" t="str">
        <f>IF($D$601=0,"",IF(D597="[for completion]","",IF(D597="","",D597/$D$601)))</f>
        <v/>
      </c>
    </row>
    <row r="598" spans="1:7" x14ac:dyDescent="0.25">
      <c r="A598" s="35" t="s">
        <v>1374</v>
      </c>
      <c r="B598" s="78" t="s">
        <v>706</v>
      </c>
      <c r="C598" s="72" t="s">
        <v>27</v>
      </c>
      <c r="D598" s="74" t="s">
        <v>27</v>
      </c>
      <c r="E598" s="40"/>
      <c r="F598" s="71" t="str">
        <f>IF($C$601=0,"",IF(C598="[for completion]","",IF(C598="","",C598/$C$601)))</f>
        <v/>
      </c>
      <c r="G598" s="71" t="str">
        <f>IF($D$601=0,"",IF(D598="[for completion]","",IF(D598="","",D598/$D$601)))</f>
        <v/>
      </c>
    </row>
    <row r="599" spans="1:7" x14ac:dyDescent="0.25">
      <c r="A599" s="35" t="s">
        <v>1375</v>
      </c>
      <c r="B599" s="62" t="s">
        <v>329</v>
      </c>
      <c r="C599" s="72" t="s">
        <v>27</v>
      </c>
      <c r="D599" s="74" t="s">
        <v>27</v>
      </c>
      <c r="E599" s="40"/>
      <c r="F599" s="71" t="str">
        <f>IF($C$601=0,"",IF(C599="[for completion]","",IF(C599="","",C599/$C$601)))</f>
        <v/>
      </c>
      <c r="G599" s="71" t="str">
        <f>IF($D$601=0,"",IF(D599="[for completion]","",IF(D599="","",D599/$D$601)))</f>
        <v/>
      </c>
    </row>
    <row r="600" spans="1:7" x14ac:dyDescent="0.25">
      <c r="A600" s="35" t="s">
        <v>1376</v>
      </c>
      <c r="B600" s="35" t="s">
        <v>707</v>
      </c>
      <c r="C600" s="72" t="s">
        <v>27</v>
      </c>
      <c r="D600" s="74" t="s">
        <v>27</v>
      </c>
      <c r="E600" s="40"/>
      <c r="F600" s="71" t="str">
        <f>IF($C$601=0,"",IF(C600="[for completion]","",IF(C600="","",C600/$C$601)))</f>
        <v/>
      </c>
      <c r="G600" s="71" t="str">
        <f>IF($D$601=0,"",IF(D600="[for completion]","",IF(D600="","",D600/$D$601)))</f>
        <v/>
      </c>
    </row>
    <row r="601" spans="1:7" x14ac:dyDescent="0.25">
      <c r="A601" s="35" t="s">
        <v>1377</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27</v>
      </c>
      <c r="D604" s="72" t="s">
        <v>27</v>
      </c>
      <c r="E604" s="33"/>
      <c r="F604" s="72" t="s">
        <v>27</v>
      </c>
      <c r="G604" s="71"/>
    </row>
    <row r="605" spans="1:7" x14ac:dyDescent="0.25">
      <c r="A605" s="35" t="s">
        <v>1379</v>
      </c>
      <c r="B605" s="62" t="s">
        <v>136</v>
      </c>
      <c r="C605" s="72" t="s">
        <v>27</v>
      </c>
      <c r="D605" s="72" t="s">
        <v>27</v>
      </c>
      <c r="E605" s="33"/>
      <c r="F605" s="72" t="s">
        <v>27</v>
      </c>
      <c r="G605" s="71"/>
    </row>
    <row r="606" spans="1:7" x14ac:dyDescent="0.25">
      <c r="A606" s="35" t="s">
        <v>1380</v>
      </c>
      <c r="B606" s="62" t="s">
        <v>137</v>
      </c>
      <c r="C606" s="72" t="s">
        <v>27</v>
      </c>
      <c r="D606" s="72" t="s">
        <v>27</v>
      </c>
      <c r="E606" s="33"/>
      <c r="F606" s="72" t="s">
        <v>27</v>
      </c>
      <c r="G606" s="71"/>
    </row>
    <row r="607" spans="1:7" x14ac:dyDescent="0.25">
      <c r="A607" s="35" t="s">
        <v>1381</v>
      </c>
      <c r="B607" s="62" t="s">
        <v>138</v>
      </c>
      <c r="C607" s="72" t="s">
        <v>27</v>
      </c>
      <c r="D607" s="72" t="s">
        <v>27</v>
      </c>
      <c r="E607" s="33"/>
      <c r="F607" s="72" t="s">
        <v>27</v>
      </c>
      <c r="G607" s="71"/>
    </row>
    <row r="608" spans="1:7" x14ac:dyDescent="0.25">
      <c r="A608" s="35" t="s">
        <v>1382</v>
      </c>
      <c r="B608" s="62" t="s">
        <v>139</v>
      </c>
      <c r="C608" s="72" t="s">
        <v>27</v>
      </c>
      <c r="D608" s="72" t="s">
        <v>27</v>
      </c>
      <c r="E608" s="33"/>
      <c r="F608" s="72" t="s">
        <v>27</v>
      </c>
      <c r="G608" s="71"/>
    </row>
    <row r="609" spans="1:7" x14ac:dyDescent="0.25">
      <c r="A609" s="35" t="s">
        <v>1383</v>
      </c>
      <c r="B609" s="62" t="s">
        <v>140</v>
      </c>
      <c r="C609" s="72" t="s">
        <v>27</v>
      </c>
      <c r="D609" s="72" t="s">
        <v>27</v>
      </c>
      <c r="E609" s="33"/>
      <c r="F609" s="72" t="s">
        <v>27</v>
      </c>
      <c r="G609" s="71"/>
    </row>
    <row r="610" spans="1:7" x14ac:dyDescent="0.25">
      <c r="A610" s="35" t="s">
        <v>1384</v>
      </c>
      <c r="B610" s="62" t="s">
        <v>141</v>
      </c>
      <c r="C610" s="72" t="s">
        <v>27</v>
      </c>
      <c r="D610" s="72" t="s">
        <v>27</v>
      </c>
      <c r="E610" s="33"/>
      <c r="F610" s="72" t="s">
        <v>27</v>
      </c>
      <c r="G610" s="71"/>
    </row>
    <row r="611" spans="1:7" x14ac:dyDescent="0.25">
      <c r="A611" s="35" t="s">
        <v>1385</v>
      </c>
      <c r="B611" s="62" t="s">
        <v>788</v>
      </c>
      <c r="C611" s="72" t="s">
        <v>27</v>
      </c>
      <c r="D611" s="72" t="s">
        <v>27</v>
      </c>
      <c r="E611" s="33"/>
      <c r="F611" s="72" t="s">
        <v>27</v>
      </c>
      <c r="G611" s="71"/>
    </row>
    <row r="612" spans="1:7" x14ac:dyDescent="0.25">
      <c r="A612" s="35" t="s">
        <v>1386</v>
      </c>
      <c r="B612" s="62" t="s">
        <v>789</v>
      </c>
      <c r="C612" s="72" t="s">
        <v>27</v>
      </c>
      <c r="D612" s="72" t="s">
        <v>27</v>
      </c>
      <c r="E612" s="33"/>
      <c r="F612" s="72" t="s">
        <v>27</v>
      </c>
      <c r="G612" s="71"/>
    </row>
    <row r="613" spans="1:7" x14ac:dyDescent="0.25">
      <c r="A613" s="35" t="s">
        <v>1387</v>
      </c>
      <c r="B613" s="62" t="s">
        <v>790</v>
      </c>
      <c r="C613" s="72" t="s">
        <v>27</v>
      </c>
      <c r="D613" s="72" t="s">
        <v>27</v>
      </c>
      <c r="E613" s="33"/>
      <c r="F613" s="72" t="s">
        <v>27</v>
      </c>
      <c r="G613" s="71"/>
    </row>
    <row r="614" spans="1:7" x14ac:dyDescent="0.25">
      <c r="A614" s="35" t="s">
        <v>1388</v>
      </c>
      <c r="B614" s="62" t="s">
        <v>142</v>
      </c>
      <c r="C614" s="72" t="s">
        <v>27</v>
      </c>
      <c r="D614" s="72" t="s">
        <v>27</v>
      </c>
      <c r="E614" s="33"/>
      <c r="F614" s="72" t="s">
        <v>27</v>
      </c>
      <c r="G614" s="71"/>
    </row>
    <row r="615" spans="1:7" x14ac:dyDescent="0.25">
      <c r="A615" s="35" t="s">
        <v>1389</v>
      </c>
      <c r="B615" s="62" t="s">
        <v>1689</v>
      </c>
      <c r="C615" s="72" t="s">
        <v>27</v>
      </c>
      <c r="D615" s="72" t="s">
        <v>27</v>
      </c>
      <c r="E615" s="33"/>
      <c r="F615" s="72" t="s">
        <v>27</v>
      </c>
      <c r="G615" s="71"/>
    </row>
    <row r="616" spans="1:7" x14ac:dyDescent="0.25">
      <c r="A616" s="35" t="s">
        <v>1390</v>
      </c>
      <c r="B616" s="62" t="s">
        <v>30</v>
      </c>
      <c r="C616" s="72" t="s">
        <v>27</v>
      </c>
      <c r="D616" s="72" t="s">
        <v>27</v>
      </c>
      <c r="E616" s="33"/>
      <c r="F616" s="72" t="s">
        <v>27</v>
      </c>
      <c r="G616" s="71"/>
    </row>
    <row r="617" spans="1:7" x14ac:dyDescent="0.25">
      <c r="A617" s="35" t="s">
        <v>1391</v>
      </c>
      <c r="B617" s="62" t="s">
        <v>707</v>
      </c>
      <c r="C617" s="72" t="s">
        <v>27</v>
      </c>
      <c r="D617" s="72" t="s">
        <v>27</v>
      </c>
      <c r="E617" s="33"/>
      <c r="F617" s="72" t="s">
        <v>27</v>
      </c>
      <c r="G617" s="71"/>
    </row>
    <row r="618" spans="1:7" x14ac:dyDescent="0.25">
      <c r="A618" s="35" t="s">
        <v>1392</v>
      </c>
      <c r="B618" s="62" t="s">
        <v>31</v>
      </c>
      <c r="C618" s="72">
        <f>SUM(C604:C617)</f>
        <v>0</v>
      </c>
      <c r="D618" s="72">
        <f>SUM(D604:D617)</f>
        <v>0</v>
      </c>
      <c r="E618" s="33"/>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abSelected="1" zoomScale="80" zoomScaleNormal="80" workbookViewId="0">
      <selection activeCell="C423" sqref="C423"/>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4" t="s">
        <v>692</v>
      </c>
      <c r="C5" s="185"/>
      <c r="D5" s="80"/>
      <c r="E5" s="40"/>
      <c r="F5" s="40"/>
      <c r="G5" s="40"/>
    </row>
    <row r="6" spans="1:7" x14ac:dyDescent="0.25">
      <c r="A6" s="35"/>
      <c r="B6" s="186" t="s">
        <v>338</v>
      </c>
      <c r="C6" s="187"/>
      <c r="D6" s="35"/>
      <c r="E6" s="35"/>
      <c r="F6" s="35"/>
      <c r="G6" s="35"/>
    </row>
    <row r="7" spans="1:7" x14ac:dyDescent="0.25">
      <c r="A7" s="35"/>
      <c r="B7" s="186" t="s">
        <v>339</v>
      </c>
      <c r="C7" s="188"/>
      <c r="D7" s="80"/>
      <c r="E7" s="35"/>
      <c r="F7" s="35"/>
      <c r="G7" s="35"/>
    </row>
    <row r="8" spans="1:7" x14ac:dyDescent="0.25">
      <c r="A8" s="35"/>
      <c r="B8" s="189" t="s">
        <v>1684</v>
      </c>
      <c r="C8" s="190"/>
      <c r="D8" s="80"/>
      <c r="E8" s="35"/>
      <c r="F8" s="35"/>
      <c r="G8" s="35"/>
    </row>
    <row r="9" spans="1:7" ht="15.75" thickBot="1" x14ac:dyDescent="0.3">
      <c r="A9" s="35"/>
      <c r="B9" s="186" t="s">
        <v>1683</v>
      </c>
      <c r="C9" s="191"/>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3" t="s">
        <v>684</v>
      </c>
      <c r="C14" s="183"/>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7680.79</v>
      </c>
      <c r="D16" s="136">
        <v>50425</v>
      </c>
      <c r="F16" s="71">
        <f>IF(OR('A1. EEM General Mortgage Assets'!$C$15=0,C16="[For completion]"),"",' B1. EEM Sust. Mortgage Assets '!C16/'A1. EEM General Mortgage Assets'!$C$15)</f>
        <v>7.3132766403215838E-2</v>
      </c>
      <c r="G16" s="71">
        <f>IF(OR('A1. EEM General Mortgage Assets'!$F$28=0,D16="[For completion]"),"",' B1. EEM Sust. Mortgage Assets '!D16/'A1. EEM General Mortgage Assets'!$F$28)</f>
        <v>4.1933960145897752E-2</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7680.79</v>
      </c>
      <c r="D18" s="75">
        <f>SUM(D16:D16)</f>
        <v>50425</v>
      </c>
      <c r="F18" s="71">
        <f>SUM(F16:F17)</f>
        <v>7.3132766403215838E-2</v>
      </c>
      <c r="G18" s="71">
        <f>SUM(G16:G17)</f>
        <v>4.1933960145897752E-2</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567.11</v>
      </c>
      <c r="D24" s="133">
        <v>3356</v>
      </c>
      <c r="F24" s="62"/>
      <c r="G24" s="62"/>
    </row>
    <row r="25" spans="1:7" x14ac:dyDescent="0.25">
      <c r="A25" s="35" t="s">
        <v>345</v>
      </c>
      <c r="B25" s="33" t="s">
        <v>1287</v>
      </c>
      <c r="C25" s="133" t="s">
        <v>27</v>
      </c>
      <c r="D25" s="133" t="s">
        <v>27</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t="s">
        <v>171</v>
      </c>
      <c r="D31" s="133" t="s">
        <v>171</v>
      </c>
      <c r="F31" s="62"/>
      <c r="G31" s="62"/>
    </row>
    <row r="32" spans="1:7" x14ac:dyDescent="0.25">
      <c r="A32" s="35" t="s">
        <v>1291</v>
      </c>
      <c r="B32" s="33" t="s">
        <v>1292</v>
      </c>
      <c r="C32" s="133" t="s">
        <v>171</v>
      </c>
      <c r="D32" s="133" t="s">
        <v>171</v>
      </c>
      <c r="F32" s="62"/>
      <c r="G32" s="62"/>
    </row>
    <row r="33" spans="1:7" x14ac:dyDescent="0.25">
      <c r="A33" s="35" t="s">
        <v>1293</v>
      </c>
      <c r="B33" s="33" t="s">
        <v>1294</v>
      </c>
      <c r="C33" s="133" t="s">
        <v>171</v>
      </c>
      <c r="D33" s="133" t="s">
        <v>171</v>
      </c>
      <c r="F33" s="62"/>
      <c r="G33" s="62"/>
    </row>
    <row r="34" spans="1:7" x14ac:dyDescent="0.25">
      <c r="A34" s="35" t="s">
        <v>1295</v>
      </c>
      <c r="B34" s="33" t="s">
        <v>1656</v>
      </c>
      <c r="C34" s="133" t="s">
        <v>171</v>
      </c>
      <c r="D34" s="133" t="s">
        <v>171</v>
      </c>
      <c r="F34" s="62"/>
      <c r="G34" s="62"/>
    </row>
    <row r="35" spans="1:7" x14ac:dyDescent="0.25">
      <c r="A35" s="35" t="s">
        <v>1296</v>
      </c>
      <c r="B35" s="33" t="s">
        <v>329</v>
      </c>
      <c r="C35" s="133" t="s">
        <v>171</v>
      </c>
      <c r="D35" s="133" t="s">
        <v>171</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3" t="s">
        <v>686</v>
      </c>
      <c r="C42" s="183"/>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7680.8</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7680.8</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50425</v>
      </c>
      <c r="D67" s="136" t="s">
        <v>27</v>
      </c>
      <c r="E67" s="35"/>
      <c r="F67" s="136" t="s">
        <v>27</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3.5000000000000001E-3</v>
      </c>
      <c r="D75" s="139" t="s">
        <v>27</v>
      </c>
      <c r="E75" s="73"/>
      <c r="F75" s="139">
        <f>IF(AND(C75="[For completion]",D75="[For completion]"),"",SUM(C75:D75))</f>
        <v>3.5000000000000001E-3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0</v>
      </c>
      <c r="E83" s="69"/>
      <c r="F83" s="68">
        <f>SUM(F84:F117)</f>
        <v>1</v>
      </c>
      <c r="G83" s="62"/>
    </row>
    <row r="84" spans="1:7" x14ac:dyDescent="0.25">
      <c r="A84" s="35" t="s">
        <v>381</v>
      </c>
      <c r="B84" s="35" t="s">
        <v>60</v>
      </c>
      <c r="C84" s="139" t="s">
        <v>27</v>
      </c>
      <c r="D84" s="139" t="s">
        <v>27</v>
      </c>
      <c r="E84" s="139"/>
      <c r="F84" s="139" t="s">
        <v>27</v>
      </c>
      <c r="G84" s="62"/>
    </row>
    <row r="85" spans="1:7" x14ac:dyDescent="0.25">
      <c r="A85" s="35" t="s">
        <v>382</v>
      </c>
      <c r="B85" s="35" t="s">
        <v>61</v>
      </c>
      <c r="C85" s="139" t="s">
        <v>27</v>
      </c>
      <c r="D85" s="139" t="s">
        <v>27</v>
      </c>
      <c r="E85" s="139"/>
      <c r="F85" s="139" t="s">
        <v>27</v>
      </c>
      <c r="G85" s="62"/>
    </row>
    <row r="86" spans="1:7" x14ac:dyDescent="0.25">
      <c r="A86" s="35" t="s">
        <v>383</v>
      </c>
      <c r="B86" s="35" t="s">
        <v>62</v>
      </c>
      <c r="C86" s="139" t="s">
        <v>27</v>
      </c>
      <c r="D86" s="139" t="s">
        <v>27</v>
      </c>
      <c r="E86" s="139"/>
      <c r="F86" s="139" t="s">
        <v>27</v>
      </c>
      <c r="G86" s="62"/>
    </row>
    <row r="87" spans="1:7" x14ac:dyDescent="0.25">
      <c r="A87" s="35" t="s">
        <v>384</v>
      </c>
      <c r="B87" s="35" t="s">
        <v>63</v>
      </c>
      <c r="C87" s="139" t="s">
        <v>27</v>
      </c>
      <c r="D87" s="139" t="s">
        <v>27</v>
      </c>
      <c r="E87" s="139"/>
      <c r="F87" s="139" t="s">
        <v>27</v>
      </c>
      <c r="G87" s="62"/>
    </row>
    <row r="88" spans="1:7" x14ac:dyDescent="0.25">
      <c r="A88" s="35" t="s">
        <v>385</v>
      </c>
      <c r="B88" s="35" t="s">
        <v>64</v>
      </c>
      <c r="C88" s="139" t="s">
        <v>27</v>
      </c>
      <c r="D88" s="139" t="s">
        <v>27</v>
      </c>
      <c r="E88" s="139"/>
      <c r="F88" s="139" t="s">
        <v>27</v>
      </c>
      <c r="G88" s="62"/>
    </row>
    <row r="89" spans="1:7" x14ac:dyDescent="0.25">
      <c r="A89" s="35" t="s">
        <v>386</v>
      </c>
      <c r="B89" s="35" t="s">
        <v>1303</v>
      </c>
      <c r="C89" s="139" t="s">
        <v>27</v>
      </c>
      <c r="D89" s="139" t="s">
        <v>27</v>
      </c>
      <c r="E89" s="139"/>
      <c r="F89" s="139" t="s">
        <v>27</v>
      </c>
      <c r="G89" s="62"/>
    </row>
    <row r="90" spans="1:7" x14ac:dyDescent="0.25">
      <c r="A90" s="35" t="s">
        <v>387</v>
      </c>
      <c r="B90" s="35" t="s">
        <v>65</v>
      </c>
      <c r="C90" s="139" t="s">
        <v>27</v>
      </c>
      <c r="D90" s="139" t="s">
        <v>27</v>
      </c>
      <c r="E90" s="139"/>
      <c r="F90" s="139" t="s">
        <v>27</v>
      </c>
      <c r="G90" s="62"/>
    </row>
    <row r="91" spans="1:7" x14ac:dyDescent="0.25">
      <c r="A91" s="35" t="s">
        <v>388</v>
      </c>
      <c r="B91" s="35" t="s">
        <v>66</v>
      </c>
      <c r="C91" s="139" t="s">
        <v>27</v>
      </c>
      <c r="D91" s="139" t="s">
        <v>27</v>
      </c>
      <c r="E91" s="139"/>
      <c r="F91" s="139" t="s">
        <v>27</v>
      </c>
      <c r="G91" s="62"/>
    </row>
    <row r="92" spans="1:7" x14ac:dyDescent="0.25">
      <c r="A92" s="35" t="s">
        <v>389</v>
      </c>
      <c r="B92" s="35" t="s">
        <v>67</v>
      </c>
      <c r="C92" s="139" t="s">
        <v>27</v>
      </c>
      <c r="D92" s="139" t="s">
        <v>27</v>
      </c>
      <c r="E92" s="139"/>
      <c r="F92" s="139" t="s">
        <v>27</v>
      </c>
      <c r="G92" s="62"/>
    </row>
    <row r="93" spans="1:7" x14ac:dyDescent="0.25">
      <c r="A93" s="35" t="s">
        <v>390</v>
      </c>
      <c r="B93" s="35" t="s">
        <v>68</v>
      </c>
      <c r="C93" s="139" t="s">
        <v>27</v>
      </c>
      <c r="D93" s="139" t="s">
        <v>27</v>
      </c>
      <c r="E93" s="139"/>
      <c r="F93" s="139" t="s">
        <v>27</v>
      </c>
      <c r="G93" s="62"/>
    </row>
    <row r="94" spans="1:7" x14ac:dyDescent="0.25">
      <c r="A94" s="35" t="s">
        <v>391</v>
      </c>
      <c r="B94" s="35" t="s">
        <v>69</v>
      </c>
      <c r="C94" s="139" t="s">
        <v>27</v>
      </c>
      <c r="D94" s="139" t="s">
        <v>27</v>
      </c>
      <c r="E94" s="139"/>
      <c r="F94" s="139" t="s">
        <v>27</v>
      </c>
      <c r="G94" s="62"/>
    </row>
    <row r="95" spans="1:7" x14ac:dyDescent="0.25">
      <c r="A95" s="35" t="s">
        <v>392</v>
      </c>
      <c r="B95" s="35" t="s">
        <v>70</v>
      </c>
      <c r="C95" s="139" t="s">
        <v>27</v>
      </c>
      <c r="D95" s="139" t="s">
        <v>27</v>
      </c>
      <c r="E95" s="139"/>
      <c r="F95" s="139" t="s">
        <v>27</v>
      </c>
      <c r="G95" s="62"/>
    </row>
    <row r="96" spans="1:7" x14ac:dyDescent="0.25">
      <c r="A96" s="35" t="s">
        <v>393</v>
      </c>
      <c r="B96" s="35" t="s">
        <v>71</v>
      </c>
      <c r="C96" s="139" t="s">
        <v>27</v>
      </c>
      <c r="D96" s="139" t="s">
        <v>27</v>
      </c>
      <c r="E96" s="139"/>
      <c r="F96" s="139" t="s">
        <v>27</v>
      </c>
      <c r="G96" s="62"/>
    </row>
    <row r="97" spans="1:7" x14ac:dyDescent="0.25">
      <c r="A97" s="35" t="s">
        <v>394</v>
      </c>
      <c r="B97" s="35" t="s">
        <v>72</v>
      </c>
      <c r="C97" s="139" t="s">
        <v>27</v>
      </c>
      <c r="D97" s="139" t="s">
        <v>27</v>
      </c>
      <c r="E97" s="139"/>
      <c r="F97" s="139" t="s">
        <v>27</v>
      </c>
      <c r="G97" s="62"/>
    </row>
    <row r="98" spans="1:7" x14ac:dyDescent="0.25">
      <c r="A98" s="35" t="s">
        <v>395</v>
      </c>
      <c r="B98" s="35" t="s">
        <v>73</v>
      </c>
      <c r="C98" s="139" t="s">
        <v>27</v>
      </c>
      <c r="D98" s="139" t="s">
        <v>27</v>
      </c>
      <c r="E98" s="139"/>
      <c r="F98" s="139" t="s">
        <v>27</v>
      </c>
      <c r="G98" s="62"/>
    </row>
    <row r="99" spans="1:7" x14ac:dyDescent="0.25">
      <c r="A99" s="35" t="s">
        <v>396</v>
      </c>
      <c r="B99" s="35" t="s">
        <v>1</v>
      </c>
      <c r="C99" s="139">
        <v>1</v>
      </c>
      <c r="D99" s="139">
        <v>0</v>
      </c>
      <c r="E99" s="139"/>
      <c r="F99" s="139">
        <f>C99+D99</f>
        <v>1</v>
      </c>
      <c r="G99" s="62"/>
    </row>
    <row r="100" spans="1:7" x14ac:dyDescent="0.25">
      <c r="A100" s="35" t="s">
        <v>397</v>
      </c>
      <c r="B100" s="35" t="s">
        <v>74</v>
      </c>
      <c r="C100" s="139" t="s">
        <v>27</v>
      </c>
      <c r="D100" s="139" t="s">
        <v>27</v>
      </c>
      <c r="E100" s="139"/>
      <c r="F100" s="139" t="s">
        <v>27</v>
      </c>
      <c r="G100" s="62"/>
    </row>
    <row r="101" spans="1:7" x14ac:dyDescent="0.25">
      <c r="A101" s="35" t="s">
        <v>398</v>
      </c>
      <c r="B101" s="35" t="s">
        <v>75</v>
      </c>
      <c r="C101" s="139" t="s">
        <v>27</v>
      </c>
      <c r="D101" s="139" t="s">
        <v>27</v>
      </c>
      <c r="E101" s="139"/>
      <c r="F101" s="139" t="s">
        <v>27</v>
      </c>
      <c r="G101" s="62"/>
    </row>
    <row r="102" spans="1:7" x14ac:dyDescent="0.25">
      <c r="A102" s="35" t="s">
        <v>399</v>
      </c>
      <c r="B102" s="35" t="s">
        <v>76</v>
      </c>
      <c r="C102" s="139" t="s">
        <v>27</v>
      </c>
      <c r="D102" s="139" t="s">
        <v>27</v>
      </c>
      <c r="E102" s="139"/>
      <c r="F102" s="139" t="s">
        <v>27</v>
      </c>
      <c r="G102" s="62"/>
    </row>
    <row r="103" spans="1:7" x14ac:dyDescent="0.25">
      <c r="A103" s="35" t="s">
        <v>400</v>
      </c>
      <c r="B103" s="35" t="s">
        <v>77</v>
      </c>
      <c r="C103" s="139" t="s">
        <v>27</v>
      </c>
      <c r="D103" s="139" t="s">
        <v>27</v>
      </c>
      <c r="E103" s="139"/>
      <c r="F103" s="139" t="s">
        <v>27</v>
      </c>
      <c r="G103" s="62"/>
    </row>
    <row r="104" spans="1:7" x14ac:dyDescent="0.25">
      <c r="A104" s="35" t="s">
        <v>401</v>
      </c>
      <c r="B104" s="35" t="s">
        <v>78</v>
      </c>
      <c r="C104" s="139" t="s">
        <v>27</v>
      </c>
      <c r="D104" s="139" t="s">
        <v>27</v>
      </c>
      <c r="E104" s="139"/>
      <c r="F104" s="139" t="s">
        <v>27</v>
      </c>
      <c r="G104" s="62"/>
    </row>
    <row r="105" spans="1:7" x14ac:dyDescent="0.25">
      <c r="A105" s="35" t="s">
        <v>402</v>
      </c>
      <c r="B105" s="35" t="s">
        <v>79</v>
      </c>
      <c r="C105" s="139" t="s">
        <v>27</v>
      </c>
      <c r="D105" s="139" t="s">
        <v>27</v>
      </c>
      <c r="E105" s="139"/>
      <c r="F105" s="139" t="s">
        <v>27</v>
      </c>
      <c r="G105" s="62"/>
    </row>
    <row r="106" spans="1:7" x14ac:dyDescent="0.25">
      <c r="A106" s="35" t="s">
        <v>403</v>
      </c>
      <c r="B106" s="35" t="s">
        <v>80</v>
      </c>
      <c r="C106" s="139" t="s">
        <v>27</v>
      </c>
      <c r="D106" s="139" t="s">
        <v>27</v>
      </c>
      <c r="E106" s="139"/>
      <c r="F106" s="139" t="s">
        <v>27</v>
      </c>
      <c r="G106" s="62"/>
    </row>
    <row r="107" spans="1:7" x14ac:dyDescent="0.25">
      <c r="A107" s="35" t="s">
        <v>404</v>
      </c>
      <c r="B107" s="35" t="s">
        <v>81</v>
      </c>
      <c r="C107" s="139" t="s">
        <v>27</v>
      </c>
      <c r="D107" s="139" t="s">
        <v>27</v>
      </c>
      <c r="E107" s="139"/>
      <c r="F107" s="139" t="s">
        <v>27</v>
      </c>
      <c r="G107" s="62"/>
    </row>
    <row r="108" spans="1:7" x14ac:dyDescent="0.25">
      <c r="A108" s="35" t="s">
        <v>405</v>
      </c>
      <c r="B108" s="35" t="s">
        <v>82</v>
      </c>
      <c r="C108" s="139" t="s">
        <v>27</v>
      </c>
      <c r="D108" s="139" t="s">
        <v>27</v>
      </c>
      <c r="E108" s="139"/>
      <c r="F108" s="139" t="s">
        <v>27</v>
      </c>
      <c r="G108" s="62"/>
    </row>
    <row r="109" spans="1:7" x14ac:dyDescent="0.25">
      <c r="A109" s="35" t="s">
        <v>406</v>
      </c>
      <c r="B109" s="35" t="s">
        <v>83</v>
      </c>
      <c r="C109" s="139" t="s">
        <v>27</v>
      </c>
      <c r="D109" s="139" t="s">
        <v>27</v>
      </c>
      <c r="E109" s="139"/>
      <c r="F109" s="139" t="s">
        <v>27</v>
      </c>
      <c r="G109" s="62"/>
    </row>
    <row r="110" spans="1:7" x14ac:dyDescent="0.25">
      <c r="A110" s="35" t="s">
        <v>407</v>
      </c>
      <c r="B110" s="35" t="s">
        <v>2</v>
      </c>
      <c r="C110" s="139" t="s">
        <v>27</v>
      </c>
      <c r="D110" s="139" t="s">
        <v>27</v>
      </c>
      <c r="E110" s="139"/>
      <c r="F110" s="139" t="s">
        <v>27</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t="s">
        <v>27</v>
      </c>
      <c r="D112" s="139" t="s">
        <v>27</v>
      </c>
      <c r="E112" s="69"/>
      <c r="F112" s="139" t="s">
        <v>27</v>
      </c>
      <c r="G112" s="62"/>
    </row>
    <row r="113" spans="1:7" x14ac:dyDescent="0.25">
      <c r="A113" s="35" t="s">
        <v>410</v>
      </c>
      <c r="B113" s="35" t="s">
        <v>86</v>
      </c>
      <c r="C113" s="139" t="s">
        <v>27</v>
      </c>
      <c r="D113" s="139" t="s">
        <v>27</v>
      </c>
      <c r="E113" s="69"/>
      <c r="F113" s="139" t="s">
        <v>27</v>
      </c>
      <c r="G113" s="62"/>
    </row>
    <row r="114" spans="1:7" x14ac:dyDescent="0.25">
      <c r="A114" s="35" t="s">
        <v>411</v>
      </c>
      <c r="B114" s="35" t="s">
        <v>0</v>
      </c>
      <c r="C114" s="139" t="s">
        <v>27</v>
      </c>
      <c r="D114" s="139" t="s">
        <v>27</v>
      </c>
      <c r="E114" s="69"/>
      <c r="F114" s="139" t="s">
        <v>27</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t="s">
        <v>27</v>
      </c>
      <c r="D116" s="139" t="s">
        <v>27</v>
      </c>
      <c r="E116" s="69"/>
      <c r="F116" s="139" t="s">
        <v>27</v>
      </c>
      <c r="G116" s="62"/>
    </row>
    <row r="117" spans="1:7" x14ac:dyDescent="0.25">
      <c r="A117" s="35" t="s">
        <v>414</v>
      </c>
      <c r="B117" s="35" t="s">
        <v>84</v>
      </c>
      <c r="C117" s="139" t="s">
        <v>27</v>
      </c>
      <c r="D117" s="139" t="s">
        <v>27</v>
      </c>
      <c r="E117" s="69"/>
      <c r="F117" s="139" t="s">
        <v>27</v>
      </c>
      <c r="G117" s="62"/>
    </row>
    <row r="118" spans="1:7" x14ac:dyDescent="0.25">
      <c r="A118" s="35" t="s">
        <v>415</v>
      </c>
      <c r="B118" s="62" t="s">
        <v>35</v>
      </c>
      <c r="C118" s="139" t="s">
        <v>27</v>
      </c>
      <c r="D118" s="139" t="s">
        <v>27</v>
      </c>
      <c r="E118" s="69"/>
      <c r="F118" s="139" t="s">
        <v>27</v>
      </c>
      <c r="G118" s="62"/>
    </row>
    <row r="119" spans="1:7" x14ac:dyDescent="0.25">
      <c r="A119" s="35" t="s">
        <v>416</v>
      </c>
      <c r="B119" s="62" t="s">
        <v>36</v>
      </c>
      <c r="C119" s="139" t="s">
        <v>27</v>
      </c>
      <c r="D119" s="139" t="s">
        <v>27</v>
      </c>
      <c r="E119" s="69"/>
      <c r="F119" s="139" t="s">
        <v>27</v>
      </c>
      <c r="G119" s="62"/>
    </row>
    <row r="120" spans="1:7" x14ac:dyDescent="0.25">
      <c r="A120" s="35" t="s">
        <v>417</v>
      </c>
      <c r="B120" s="62" t="s">
        <v>3</v>
      </c>
      <c r="C120" s="139" t="s">
        <v>27</v>
      </c>
      <c r="D120" s="139" t="s">
        <v>27</v>
      </c>
      <c r="E120" s="69"/>
      <c r="F120" s="139" t="s">
        <v>27</v>
      </c>
      <c r="G120" s="62"/>
    </row>
    <row r="121" spans="1:7" x14ac:dyDescent="0.25">
      <c r="A121" s="35" t="s">
        <v>418</v>
      </c>
      <c r="B121" s="62" t="s">
        <v>37</v>
      </c>
      <c r="C121" s="139" t="s">
        <v>27</v>
      </c>
      <c r="D121" s="139" t="s">
        <v>27</v>
      </c>
      <c r="E121" s="69"/>
      <c r="F121" s="139" t="s">
        <v>27</v>
      </c>
      <c r="G121" s="62"/>
    </row>
    <row r="122" spans="1:7" x14ac:dyDescent="0.25">
      <c r="A122" s="35" t="s">
        <v>419</v>
      </c>
      <c r="B122" s="62" t="s">
        <v>38</v>
      </c>
      <c r="C122" s="139" t="s">
        <v>27</v>
      </c>
      <c r="D122" s="139" t="s">
        <v>27</v>
      </c>
      <c r="E122" s="69"/>
      <c r="F122" s="139" t="s">
        <v>27</v>
      </c>
      <c r="G122" s="62"/>
    </row>
    <row r="123" spans="1:7" x14ac:dyDescent="0.25">
      <c r="A123" s="35" t="s">
        <v>420</v>
      </c>
      <c r="B123" s="62" t="s">
        <v>39</v>
      </c>
      <c r="C123" s="139" t="s">
        <v>27</v>
      </c>
      <c r="D123" s="139" t="s">
        <v>27</v>
      </c>
      <c r="E123" s="69"/>
      <c r="F123" s="139" t="s">
        <v>27</v>
      </c>
      <c r="G123" s="62"/>
    </row>
    <row r="124" spans="1:7" x14ac:dyDescent="0.25">
      <c r="A124" s="35" t="s">
        <v>421</v>
      </c>
      <c r="B124" s="62" t="s">
        <v>40</v>
      </c>
      <c r="C124" s="139" t="s">
        <v>27</v>
      </c>
      <c r="D124" s="139" t="s">
        <v>27</v>
      </c>
      <c r="E124" s="69"/>
      <c r="F124" s="139" t="s">
        <v>27</v>
      </c>
      <c r="G124" s="62"/>
    </row>
    <row r="125" spans="1:7" x14ac:dyDescent="0.25">
      <c r="A125" s="35" t="s">
        <v>422</v>
      </c>
      <c r="B125" s="62" t="s">
        <v>41</v>
      </c>
      <c r="C125" s="139" t="s">
        <v>27</v>
      </c>
      <c r="D125" s="139" t="s">
        <v>27</v>
      </c>
      <c r="E125" s="69"/>
      <c r="F125" s="139" t="s">
        <v>27</v>
      </c>
      <c r="G125" s="62"/>
    </row>
    <row r="126" spans="1:7" x14ac:dyDescent="0.25">
      <c r="A126" s="35" t="s">
        <v>423</v>
      </c>
      <c r="B126" s="62" t="s">
        <v>30</v>
      </c>
      <c r="C126" s="139" t="s">
        <v>27</v>
      </c>
      <c r="D126" s="139" t="s">
        <v>27</v>
      </c>
      <c r="E126" s="69"/>
      <c r="F126" s="139" t="s">
        <v>27</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1720</v>
      </c>
      <c r="C138" s="139">
        <v>1.7999999999999999E-2</v>
      </c>
      <c r="D138" s="139">
        <v>0</v>
      </c>
      <c r="E138" s="69"/>
      <c r="F138" s="69">
        <f>C138+D138</f>
        <v>1.7999999999999999E-2</v>
      </c>
      <c r="G138" s="62"/>
    </row>
    <row r="139" spans="1:7" x14ac:dyDescent="0.25">
      <c r="A139" s="35" t="s">
        <v>435</v>
      </c>
      <c r="B139" s="140" t="s">
        <v>1721</v>
      </c>
      <c r="C139" s="139">
        <v>6.6E-3</v>
      </c>
      <c r="D139" s="139">
        <v>0</v>
      </c>
      <c r="E139" s="69"/>
      <c r="F139" s="69">
        <f t="shared" ref="F139:F157" si="1">C139+D139</f>
        <v>6.6E-3</v>
      </c>
      <c r="G139" s="62"/>
    </row>
    <row r="140" spans="1:7" x14ac:dyDescent="0.25">
      <c r="A140" s="35" t="s">
        <v>436</v>
      </c>
      <c r="B140" s="140" t="s">
        <v>1722</v>
      </c>
      <c r="C140" s="139">
        <v>7.3000000000000001E-3</v>
      </c>
      <c r="D140" s="139">
        <v>0</v>
      </c>
      <c r="E140" s="69"/>
      <c r="F140" s="69">
        <f t="shared" si="1"/>
        <v>7.3000000000000001E-3</v>
      </c>
      <c r="G140" s="62"/>
    </row>
    <row r="141" spans="1:7" x14ac:dyDescent="0.25">
      <c r="A141" s="35" t="s">
        <v>437</v>
      </c>
      <c r="B141" s="140" t="s">
        <v>1723</v>
      </c>
      <c r="C141" s="139">
        <v>3.4000000000000002E-2</v>
      </c>
      <c r="D141" s="139">
        <v>0</v>
      </c>
      <c r="E141" s="69"/>
      <c r="F141" s="69">
        <f t="shared" si="1"/>
        <v>3.4000000000000002E-2</v>
      </c>
      <c r="G141" s="62"/>
    </row>
    <row r="142" spans="1:7" x14ac:dyDescent="0.25">
      <c r="A142" s="35" t="s">
        <v>438</v>
      </c>
      <c r="B142" s="140" t="s">
        <v>1724</v>
      </c>
      <c r="C142" s="139">
        <v>5.3900000000000003E-2</v>
      </c>
      <c r="D142" s="139">
        <v>0</v>
      </c>
      <c r="E142" s="69"/>
      <c r="F142" s="69">
        <f t="shared" si="1"/>
        <v>5.3900000000000003E-2</v>
      </c>
      <c r="G142" s="62"/>
    </row>
    <row r="143" spans="1:7" x14ac:dyDescent="0.25">
      <c r="A143" s="35" t="s">
        <v>439</v>
      </c>
      <c r="B143" s="140" t="s">
        <v>1725</v>
      </c>
      <c r="C143" s="139">
        <v>1.9199999999999998E-2</v>
      </c>
      <c r="D143" s="139">
        <v>0</v>
      </c>
      <c r="E143" s="69"/>
      <c r="F143" s="69">
        <f t="shared" si="1"/>
        <v>1.9199999999999998E-2</v>
      </c>
      <c r="G143" s="62"/>
    </row>
    <row r="144" spans="1:7" x14ac:dyDescent="0.25">
      <c r="A144" s="35" t="s">
        <v>440</v>
      </c>
      <c r="B144" s="140" t="s">
        <v>1726</v>
      </c>
      <c r="C144" s="139">
        <v>8.0299999999999996E-2</v>
      </c>
      <c r="D144" s="139">
        <v>0</v>
      </c>
      <c r="E144" s="69"/>
      <c r="F144" s="69">
        <f t="shared" si="1"/>
        <v>8.0299999999999996E-2</v>
      </c>
      <c r="G144" s="62"/>
    </row>
    <row r="145" spans="1:7" x14ac:dyDescent="0.25">
      <c r="A145" s="35" t="s">
        <v>441</v>
      </c>
      <c r="B145" s="140" t="s">
        <v>1727</v>
      </c>
      <c r="C145" s="139">
        <v>6.8999999999999999E-3</v>
      </c>
      <c r="D145" s="139">
        <v>0</v>
      </c>
      <c r="E145" s="69"/>
      <c r="F145" s="69">
        <f t="shared" si="1"/>
        <v>6.8999999999999999E-3</v>
      </c>
      <c r="G145" s="62"/>
    </row>
    <row r="146" spans="1:7" x14ac:dyDescent="0.25">
      <c r="A146" s="35" t="s">
        <v>442</v>
      </c>
      <c r="B146" s="140" t="s">
        <v>1728</v>
      </c>
      <c r="C146" s="139">
        <v>0.35720000000000002</v>
      </c>
      <c r="D146" s="139">
        <v>0</v>
      </c>
      <c r="E146" s="69"/>
      <c r="F146" s="69">
        <f t="shared" si="1"/>
        <v>0.35720000000000002</v>
      </c>
      <c r="G146" s="62"/>
    </row>
    <row r="147" spans="1:7" x14ac:dyDescent="0.25">
      <c r="A147" s="35" t="s">
        <v>443</v>
      </c>
      <c r="B147" s="140" t="s">
        <v>1729</v>
      </c>
      <c r="C147" s="139">
        <v>1.67E-2</v>
      </c>
      <c r="D147" s="139">
        <v>0</v>
      </c>
      <c r="E147" s="69"/>
      <c r="F147" s="69">
        <f t="shared" si="1"/>
        <v>1.67E-2</v>
      </c>
      <c r="G147" s="62"/>
    </row>
    <row r="148" spans="1:7" x14ac:dyDescent="0.25">
      <c r="A148" s="35" t="s">
        <v>444</v>
      </c>
      <c r="B148" s="140" t="s">
        <v>1730</v>
      </c>
      <c r="C148" s="139">
        <v>2.0999999999999999E-3</v>
      </c>
      <c r="D148" s="139">
        <v>0</v>
      </c>
      <c r="E148" s="69"/>
      <c r="F148" s="69">
        <f t="shared" si="1"/>
        <v>2.0999999999999999E-3</v>
      </c>
      <c r="G148" s="62"/>
    </row>
    <row r="149" spans="1:7" x14ac:dyDescent="0.25">
      <c r="A149" s="35" t="s">
        <v>445</v>
      </c>
      <c r="B149" s="140" t="s">
        <v>1731</v>
      </c>
      <c r="C149" s="139">
        <v>6.6000000000000003E-2</v>
      </c>
      <c r="D149" s="139">
        <v>0</v>
      </c>
      <c r="E149" s="69"/>
      <c r="F149" s="69">
        <f t="shared" si="1"/>
        <v>6.6000000000000003E-2</v>
      </c>
      <c r="G149" s="62"/>
    </row>
    <row r="150" spans="1:7" x14ac:dyDescent="0.25">
      <c r="A150" s="35" t="s">
        <v>446</v>
      </c>
      <c r="B150" s="140" t="s">
        <v>1732</v>
      </c>
      <c r="C150" s="139">
        <v>7.2400000000000006E-2</v>
      </c>
      <c r="D150" s="139">
        <v>0</v>
      </c>
      <c r="E150" s="69"/>
      <c r="F150" s="69">
        <f t="shared" si="1"/>
        <v>7.2400000000000006E-2</v>
      </c>
      <c r="G150" s="62"/>
    </row>
    <row r="151" spans="1:7" x14ac:dyDescent="0.25">
      <c r="A151" s="35" t="s">
        <v>447</v>
      </c>
      <c r="B151" s="140" t="s">
        <v>1733</v>
      </c>
      <c r="C151" s="139">
        <v>2.7E-2</v>
      </c>
      <c r="D151" s="139">
        <v>0</v>
      </c>
      <c r="E151" s="69"/>
      <c r="F151" s="69">
        <f t="shared" si="1"/>
        <v>2.7E-2</v>
      </c>
      <c r="G151" s="62"/>
    </row>
    <row r="152" spans="1:7" x14ac:dyDescent="0.25">
      <c r="A152" s="35" t="s">
        <v>448</v>
      </c>
      <c r="B152" s="140" t="s">
        <v>1734</v>
      </c>
      <c r="C152" s="139">
        <v>1.77E-2</v>
      </c>
      <c r="D152" s="139">
        <v>0</v>
      </c>
      <c r="E152" s="69"/>
      <c r="F152" s="69">
        <f t="shared" si="1"/>
        <v>1.77E-2</v>
      </c>
      <c r="G152" s="62"/>
    </row>
    <row r="153" spans="1:7" x14ac:dyDescent="0.25">
      <c r="A153" s="35" t="s">
        <v>449</v>
      </c>
      <c r="B153" s="140" t="s">
        <v>1735</v>
      </c>
      <c r="C153" s="139">
        <v>4.8300000000000003E-2</v>
      </c>
      <c r="D153" s="139">
        <v>0</v>
      </c>
      <c r="E153" s="69"/>
      <c r="F153" s="69">
        <f t="shared" si="1"/>
        <v>4.8300000000000003E-2</v>
      </c>
      <c r="G153" s="62"/>
    </row>
    <row r="154" spans="1:7" x14ac:dyDescent="0.25">
      <c r="A154" s="35" t="s">
        <v>450</v>
      </c>
      <c r="B154" s="140" t="s">
        <v>1736</v>
      </c>
      <c r="C154" s="139">
        <v>1.3299999999999999E-2</v>
      </c>
      <c r="D154" s="139">
        <v>0</v>
      </c>
      <c r="E154" s="69"/>
      <c r="F154" s="69">
        <f t="shared" si="1"/>
        <v>1.3299999999999999E-2</v>
      </c>
      <c r="G154" s="62"/>
    </row>
    <row r="155" spans="1:7" x14ac:dyDescent="0.25">
      <c r="A155" s="35" t="s">
        <v>451</v>
      </c>
      <c r="B155" s="140" t="s">
        <v>1737</v>
      </c>
      <c r="C155" s="139">
        <v>1.12E-2</v>
      </c>
      <c r="D155" s="139">
        <v>0</v>
      </c>
      <c r="E155" s="69"/>
      <c r="F155" s="69">
        <f t="shared" si="1"/>
        <v>1.12E-2</v>
      </c>
      <c r="G155" s="62"/>
    </row>
    <row r="156" spans="1:7" x14ac:dyDescent="0.25">
      <c r="A156" s="35" t="s">
        <v>452</v>
      </c>
      <c r="B156" s="140" t="s">
        <v>1738</v>
      </c>
      <c r="C156" s="139">
        <v>1.5E-3</v>
      </c>
      <c r="D156" s="139">
        <v>0</v>
      </c>
      <c r="E156" s="69"/>
      <c r="F156" s="69">
        <f t="shared" si="1"/>
        <v>1.5E-3</v>
      </c>
      <c r="G156" s="62"/>
    </row>
    <row r="157" spans="1:7" x14ac:dyDescent="0.25">
      <c r="A157" s="35" t="s">
        <v>453</v>
      </c>
      <c r="B157" s="140" t="s">
        <v>1739</v>
      </c>
      <c r="C157" s="139">
        <v>0.1404</v>
      </c>
      <c r="D157" s="139">
        <v>0</v>
      </c>
      <c r="E157" s="69"/>
      <c r="F157" s="69">
        <f t="shared" si="1"/>
        <v>0.1404</v>
      </c>
      <c r="G157" s="62"/>
    </row>
    <row r="158" spans="1:7" x14ac:dyDescent="0.25">
      <c r="A158" s="35" t="s">
        <v>454</v>
      </c>
      <c r="B158" s="140" t="s">
        <v>87</v>
      </c>
      <c r="C158" s="139" t="s">
        <v>27</v>
      </c>
      <c r="D158" s="139" t="s">
        <v>27</v>
      </c>
      <c r="E158" s="69"/>
      <c r="F158" s="69" t="s">
        <v>27</v>
      </c>
      <c r="G158" s="62"/>
    </row>
    <row r="159" spans="1:7" x14ac:dyDescent="0.25">
      <c r="A159" s="35" t="s">
        <v>455</v>
      </c>
      <c r="B159" s="140" t="s">
        <v>87</v>
      </c>
      <c r="C159" s="139" t="s">
        <v>27</v>
      </c>
      <c r="D159" s="139" t="s">
        <v>27</v>
      </c>
      <c r="E159" s="69"/>
      <c r="F159" s="69" t="s">
        <v>27</v>
      </c>
      <c r="G159" s="62"/>
    </row>
    <row r="160" spans="1:7" x14ac:dyDescent="0.25">
      <c r="A160" s="35" t="s">
        <v>456</v>
      </c>
      <c r="B160" s="140" t="s">
        <v>87</v>
      </c>
      <c r="C160" s="139" t="s">
        <v>27</v>
      </c>
      <c r="D160" s="139" t="s">
        <v>27</v>
      </c>
      <c r="E160" s="69"/>
      <c r="F160" s="69" t="s">
        <v>27</v>
      </c>
      <c r="G160" s="62"/>
    </row>
    <row r="161" spans="1:7" x14ac:dyDescent="0.25">
      <c r="A161" s="35" t="s">
        <v>457</v>
      </c>
      <c r="B161" s="140" t="s">
        <v>87</v>
      </c>
      <c r="C161" s="139" t="s">
        <v>27</v>
      </c>
      <c r="D161" s="139" t="s">
        <v>27</v>
      </c>
      <c r="E161" s="69"/>
      <c r="F161" s="69" t="s">
        <v>27</v>
      </c>
      <c r="G161" s="62"/>
    </row>
    <row r="162" spans="1:7" x14ac:dyDescent="0.25">
      <c r="A162" s="35" t="s">
        <v>458</v>
      </c>
      <c r="B162" s="140" t="s">
        <v>87</v>
      </c>
      <c r="C162" s="139" t="s">
        <v>27</v>
      </c>
      <c r="D162" s="139" t="s">
        <v>27</v>
      </c>
      <c r="E162" s="69"/>
      <c r="F162" s="69" t="s">
        <v>27</v>
      </c>
      <c r="G162" s="62"/>
    </row>
    <row r="163" spans="1:7" x14ac:dyDescent="0.25">
      <c r="A163" s="35" t="s">
        <v>459</v>
      </c>
      <c r="B163" s="140" t="s">
        <v>87</v>
      </c>
      <c r="C163" s="139" t="s">
        <v>27</v>
      </c>
      <c r="D163" s="139" t="s">
        <v>27</v>
      </c>
      <c r="E163" s="69"/>
      <c r="F163" s="69" t="s">
        <v>27</v>
      </c>
      <c r="G163" s="62"/>
    </row>
    <row r="164" spans="1:7" x14ac:dyDescent="0.25">
      <c r="A164" s="35" t="s">
        <v>460</v>
      </c>
      <c r="B164" s="140" t="s">
        <v>87</v>
      </c>
      <c r="C164" s="139" t="s">
        <v>27</v>
      </c>
      <c r="D164" s="139" t="s">
        <v>27</v>
      </c>
      <c r="E164" s="69"/>
      <c r="F164" s="69" t="s">
        <v>27</v>
      </c>
      <c r="G164" s="62"/>
    </row>
    <row r="165" spans="1:7" x14ac:dyDescent="0.25">
      <c r="A165" s="35" t="s">
        <v>461</v>
      </c>
      <c r="B165" s="140" t="s">
        <v>87</v>
      </c>
      <c r="C165" s="139" t="s">
        <v>27</v>
      </c>
      <c r="D165" s="139" t="s">
        <v>27</v>
      </c>
      <c r="E165" s="69"/>
      <c r="F165" s="69" t="s">
        <v>27</v>
      </c>
      <c r="G165" s="62"/>
    </row>
    <row r="166" spans="1:7" x14ac:dyDescent="0.25">
      <c r="A166" s="35" t="s">
        <v>462</v>
      </c>
      <c r="B166" s="140" t="s">
        <v>87</v>
      </c>
      <c r="C166" s="139" t="s">
        <v>27</v>
      </c>
      <c r="D166" s="139" t="s">
        <v>27</v>
      </c>
      <c r="E166" s="69"/>
      <c r="F166" s="69" t="s">
        <v>27</v>
      </c>
      <c r="G166" s="62"/>
    </row>
    <row r="167" spans="1:7" x14ac:dyDescent="0.25">
      <c r="A167" s="35" t="s">
        <v>463</v>
      </c>
      <c r="B167" s="140" t="s">
        <v>87</v>
      </c>
      <c r="C167" s="139" t="s">
        <v>27</v>
      </c>
      <c r="D167" s="139" t="s">
        <v>27</v>
      </c>
      <c r="E167" s="69"/>
      <c r="F167" s="69" t="s">
        <v>27</v>
      </c>
      <c r="G167" s="62"/>
    </row>
    <row r="168" spans="1:7" x14ac:dyDescent="0.25">
      <c r="A168" s="35" t="s">
        <v>464</v>
      </c>
      <c r="B168" s="140" t="s">
        <v>87</v>
      </c>
      <c r="C168" s="139" t="s">
        <v>27</v>
      </c>
      <c r="D168" s="139" t="s">
        <v>27</v>
      </c>
      <c r="E168" s="69"/>
      <c r="F168" s="69" t="s">
        <v>27</v>
      </c>
      <c r="G168" s="62"/>
    </row>
    <row r="169" spans="1:7" x14ac:dyDescent="0.25">
      <c r="A169" s="35" t="s">
        <v>465</v>
      </c>
      <c r="B169" s="140" t="s">
        <v>87</v>
      </c>
      <c r="C169" s="139" t="s">
        <v>27</v>
      </c>
      <c r="D169" s="139" t="s">
        <v>27</v>
      </c>
      <c r="E169" s="69"/>
      <c r="F169" s="69" t="s">
        <v>27</v>
      </c>
      <c r="G169" s="62"/>
    </row>
    <row r="170" spans="1:7" x14ac:dyDescent="0.25">
      <c r="A170" s="35" t="s">
        <v>466</v>
      </c>
      <c r="B170" s="140" t="s">
        <v>87</v>
      </c>
      <c r="C170" s="139" t="s">
        <v>27</v>
      </c>
      <c r="D170" s="139" t="s">
        <v>27</v>
      </c>
      <c r="E170" s="69"/>
      <c r="F170" s="69" t="s">
        <v>27</v>
      </c>
      <c r="G170" s="62"/>
    </row>
    <row r="171" spans="1:7" x14ac:dyDescent="0.25">
      <c r="A171" s="35" t="s">
        <v>467</v>
      </c>
      <c r="B171" s="140" t="s">
        <v>87</v>
      </c>
      <c r="C171" s="139" t="s">
        <v>27</v>
      </c>
      <c r="D171" s="139" t="s">
        <v>27</v>
      </c>
      <c r="E171" s="69"/>
      <c r="F171" s="69" t="s">
        <v>27</v>
      </c>
      <c r="G171" s="62"/>
    </row>
    <row r="172" spans="1:7" x14ac:dyDescent="0.25">
      <c r="A172" s="35" t="s">
        <v>468</v>
      </c>
      <c r="B172" s="140" t="s">
        <v>87</v>
      </c>
      <c r="C172" s="139" t="s">
        <v>27</v>
      </c>
      <c r="D172" s="139" t="s">
        <v>27</v>
      </c>
      <c r="E172" s="69"/>
      <c r="F172" s="69" t="s">
        <v>27</v>
      </c>
      <c r="G172" s="62"/>
    </row>
    <row r="173" spans="1:7" x14ac:dyDescent="0.25">
      <c r="A173" s="35" t="s">
        <v>469</v>
      </c>
      <c r="B173" s="140" t="s">
        <v>87</v>
      </c>
      <c r="C173" s="139" t="s">
        <v>27</v>
      </c>
      <c r="D173" s="139" t="s">
        <v>27</v>
      </c>
      <c r="E173" s="69"/>
      <c r="F173" s="69" t="s">
        <v>27</v>
      </c>
      <c r="G173" s="62"/>
    </row>
    <row r="174" spans="1:7" x14ac:dyDescent="0.25">
      <c r="A174" s="35" t="s">
        <v>470</v>
      </c>
      <c r="B174" s="140" t="s">
        <v>87</v>
      </c>
      <c r="C174" s="139" t="s">
        <v>27</v>
      </c>
      <c r="D174" s="139" t="s">
        <v>27</v>
      </c>
      <c r="E174" s="69"/>
      <c r="F174" s="69" t="s">
        <v>27</v>
      </c>
      <c r="G174" s="62"/>
    </row>
    <row r="175" spans="1:7" x14ac:dyDescent="0.25">
      <c r="A175" s="35" t="s">
        <v>471</v>
      </c>
      <c r="B175" s="140" t="s">
        <v>87</v>
      </c>
      <c r="C175" s="139" t="s">
        <v>27</v>
      </c>
      <c r="D175" s="139" t="s">
        <v>27</v>
      </c>
      <c r="E175" s="69"/>
      <c r="F175" s="69" t="s">
        <v>27</v>
      </c>
      <c r="G175" s="62"/>
    </row>
    <row r="176" spans="1:7" x14ac:dyDescent="0.25">
      <c r="A176" s="35" t="s">
        <v>472</v>
      </c>
      <c r="B176" s="140" t="s">
        <v>87</v>
      </c>
      <c r="C176" s="139" t="s">
        <v>27</v>
      </c>
      <c r="D176" s="139" t="s">
        <v>27</v>
      </c>
      <c r="E176" s="69"/>
      <c r="F176" s="69" t="s">
        <v>27</v>
      </c>
      <c r="G176" s="62"/>
    </row>
    <row r="177" spans="1:7" x14ac:dyDescent="0.25">
      <c r="A177" s="35" t="s">
        <v>473</v>
      </c>
      <c r="B177" s="140" t="s">
        <v>87</v>
      </c>
      <c r="C177" s="139" t="s">
        <v>27</v>
      </c>
      <c r="D177" s="139" t="s">
        <v>27</v>
      </c>
      <c r="E177" s="69"/>
      <c r="F177" s="69" t="s">
        <v>27</v>
      </c>
      <c r="G177" s="62"/>
    </row>
    <row r="178" spans="1:7" x14ac:dyDescent="0.25">
      <c r="A178" s="35" t="s">
        <v>474</v>
      </c>
      <c r="B178" s="140" t="s">
        <v>87</v>
      </c>
      <c r="C178" s="139" t="s">
        <v>27</v>
      </c>
      <c r="D178" s="139" t="s">
        <v>27</v>
      </c>
      <c r="E178" s="69"/>
      <c r="F178" s="69" t="s">
        <v>27</v>
      </c>
      <c r="G178" s="62"/>
    </row>
    <row r="179" spans="1:7" x14ac:dyDescent="0.25">
      <c r="A179" s="35" t="s">
        <v>475</v>
      </c>
      <c r="B179" s="140" t="s">
        <v>87</v>
      </c>
      <c r="C179" s="139" t="s">
        <v>27</v>
      </c>
      <c r="D179" s="139" t="s">
        <v>27</v>
      </c>
      <c r="E179" s="69"/>
      <c r="F179" s="69" t="s">
        <v>27</v>
      </c>
      <c r="G179" s="62"/>
    </row>
    <row r="180" spans="1:7" x14ac:dyDescent="0.25">
      <c r="A180" s="35" t="s">
        <v>476</v>
      </c>
      <c r="B180" s="140" t="s">
        <v>87</v>
      </c>
      <c r="C180" s="139" t="s">
        <v>27</v>
      </c>
      <c r="D180" s="139" t="s">
        <v>27</v>
      </c>
      <c r="E180" s="69"/>
      <c r="F180" s="69" t="s">
        <v>27</v>
      </c>
      <c r="G180" s="62"/>
    </row>
    <row r="181" spans="1:7" x14ac:dyDescent="0.25">
      <c r="A181" s="35" t="s">
        <v>477</v>
      </c>
      <c r="B181" s="140" t="s">
        <v>87</v>
      </c>
      <c r="C181" s="139" t="s">
        <v>27</v>
      </c>
      <c r="D181" s="139" t="s">
        <v>27</v>
      </c>
      <c r="E181" s="69"/>
      <c r="F181" s="69" t="s">
        <v>27</v>
      </c>
      <c r="G181" s="62"/>
    </row>
    <row r="182" spans="1:7" x14ac:dyDescent="0.25">
      <c r="A182" s="35" t="s">
        <v>478</v>
      </c>
      <c r="B182" s="140" t="s">
        <v>87</v>
      </c>
      <c r="C182" s="139" t="s">
        <v>27</v>
      </c>
      <c r="D182" s="139" t="s">
        <v>27</v>
      </c>
      <c r="E182" s="69"/>
      <c r="F182" s="69" t="s">
        <v>27</v>
      </c>
      <c r="G182" s="62"/>
    </row>
    <row r="183" spans="1:7" x14ac:dyDescent="0.25">
      <c r="A183" s="35" t="s">
        <v>479</v>
      </c>
      <c r="B183" s="140" t="s">
        <v>87</v>
      </c>
      <c r="C183" s="139" t="s">
        <v>27</v>
      </c>
      <c r="D183" s="139" t="s">
        <v>27</v>
      </c>
      <c r="E183" s="69"/>
      <c r="F183" s="69" t="s">
        <v>27</v>
      </c>
      <c r="G183" s="62"/>
    </row>
    <row r="184" spans="1:7" x14ac:dyDescent="0.25">
      <c r="A184" s="35" t="s">
        <v>480</v>
      </c>
      <c r="B184" s="140" t="s">
        <v>87</v>
      </c>
      <c r="C184" s="139" t="s">
        <v>27</v>
      </c>
      <c r="D184" s="139" t="s">
        <v>27</v>
      </c>
      <c r="E184" s="69"/>
      <c r="F184" s="69" t="s">
        <v>27</v>
      </c>
      <c r="G184" s="62"/>
    </row>
    <row r="185" spans="1:7" x14ac:dyDescent="0.25">
      <c r="A185" s="35" t="s">
        <v>481</v>
      </c>
      <c r="B185" s="140" t="s">
        <v>87</v>
      </c>
      <c r="C185" s="139" t="s">
        <v>27</v>
      </c>
      <c r="D185" s="139" t="s">
        <v>27</v>
      </c>
      <c r="E185" s="69"/>
      <c r="F185" s="69" t="s">
        <v>27</v>
      </c>
      <c r="G185" s="62"/>
    </row>
    <row r="186" spans="1:7" x14ac:dyDescent="0.25">
      <c r="A186" s="35" t="s">
        <v>482</v>
      </c>
      <c r="B186" s="140" t="s">
        <v>87</v>
      </c>
      <c r="C186" s="139" t="s">
        <v>27</v>
      </c>
      <c r="D186" s="139" t="s">
        <v>27</v>
      </c>
      <c r="E186" s="69"/>
      <c r="F186" s="69" t="s">
        <v>27</v>
      </c>
      <c r="G186" s="62"/>
    </row>
    <row r="187" spans="1:7" x14ac:dyDescent="0.25">
      <c r="A187" s="35" t="s">
        <v>483</v>
      </c>
      <c r="B187" s="140" t="s">
        <v>87</v>
      </c>
      <c r="C187" s="139" t="s">
        <v>27</v>
      </c>
      <c r="D187" s="139" t="s">
        <v>27</v>
      </c>
      <c r="E187" s="69"/>
      <c r="F187" s="69" t="s">
        <v>27</v>
      </c>
      <c r="G187" s="62"/>
    </row>
    <row r="188" spans="1:7" x14ac:dyDescent="0.25">
      <c r="A188" s="83"/>
      <c r="B188" s="111" t="s">
        <v>588</v>
      </c>
      <c r="C188" s="83" t="s">
        <v>55</v>
      </c>
      <c r="D188" s="83" t="s">
        <v>56</v>
      </c>
      <c r="E188" s="83"/>
      <c r="F188" s="83" t="s">
        <v>43</v>
      </c>
      <c r="G188" s="83"/>
    </row>
    <row r="189" spans="1:7" x14ac:dyDescent="0.25">
      <c r="A189" s="35" t="s">
        <v>484</v>
      </c>
      <c r="B189" s="35" t="s">
        <v>88</v>
      </c>
      <c r="C189" s="139">
        <v>0.89739999999999998</v>
      </c>
      <c r="D189" s="139" t="s">
        <v>27</v>
      </c>
      <c r="E189" s="70"/>
      <c r="F189" s="139" t="s">
        <v>27</v>
      </c>
      <c r="G189" s="62"/>
    </row>
    <row r="190" spans="1:7" x14ac:dyDescent="0.25">
      <c r="A190" s="35" t="s">
        <v>485</v>
      </c>
      <c r="B190" s="35" t="s">
        <v>89</v>
      </c>
      <c r="C190" s="139">
        <v>9.8599999999999993E-2</v>
      </c>
      <c r="D190" s="139" t="s">
        <v>27</v>
      </c>
      <c r="E190" s="70"/>
      <c r="F190" s="139" t="s">
        <v>27</v>
      </c>
      <c r="G190" s="62"/>
    </row>
    <row r="191" spans="1:7" x14ac:dyDescent="0.25">
      <c r="A191" s="35" t="s">
        <v>486</v>
      </c>
      <c r="B191" s="35" t="s">
        <v>30</v>
      </c>
      <c r="C191" s="139">
        <v>4.0000000000000001E-3</v>
      </c>
      <c r="D191" s="139" t="s">
        <v>27</v>
      </c>
      <c r="E191" s="70"/>
      <c r="F191" s="139" t="s">
        <v>27</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t="s">
        <v>27</v>
      </c>
      <c r="D199" s="139" t="s">
        <v>27</v>
      </c>
      <c r="E199" s="70"/>
      <c r="F199" s="139" t="s">
        <v>27</v>
      </c>
      <c r="G199" s="62"/>
    </row>
    <row r="200" spans="1:7" x14ac:dyDescent="0.25">
      <c r="A200" s="35" t="s">
        <v>494</v>
      </c>
      <c r="B200" s="35" t="s">
        <v>91</v>
      </c>
      <c r="C200" s="139">
        <v>1</v>
      </c>
      <c r="D200" s="139" t="s">
        <v>27</v>
      </c>
      <c r="E200" s="70"/>
      <c r="F200" s="139" t="s">
        <v>27</v>
      </c>
      <c r="G200" s="62"/>
    </row>
    <row r="201" spans="1:7" x14ac:dyDescent="0.25">
      <c r="A201" s="35" t="s">
        <v>495</v>
      </c>
      <c r="B201" s="35" t="s">
        <v>30</v>
      </c>
      <c r="C201" s="139" t="s">
        <v>27</v>
      </c>
      <c r="D201" s="139" t="s">
        <v>27</v>
      </c>
      <c r="E201" s="70"/>
      <c r="F201" s="139" t="s">
        <v>27</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2.8999999999999998E-3</v>
      </c>
      <c r="D209" s="139" t="s">
        <v>27</v>
      </c>
      <c r="E209" s="70"/>
      <c r="F209" s="139" t="s">
        <v>27</v>
      </c>
      <c r="G209" s="62"/>
    </row>
    <row r="210" spans="1:7" x14ac:dyDescent="0.25">
      <c r="A210" s="35" t="s">
        <v>503</v>
      </c>
      <c r="B210" s="63" t="s">
        <v>94</v>
      </c>
      <c r="C210" s="139">
        <v>0</v>
      </c>
      <c r="D210" s="139" t="s">
        <v>27</v>
      </c>
      <c r="E210" s="70"/>
      <c r="F210" s="139" t="s">
        <v>27</v>
      </c>
      <c r="G210" s="62"/>
    </row>
    <row r="211" spans="1:7" x14ac:dyDescent="0.25">
      <c r="A211" s="35" t="s">
        <v>504</v>
      </c>
      <c r="B211" s="63" t="s">
        <v>95</v>
      </c>
      <c r="C211" s="139">
        <v>1E-4</v>
      </c>
      <c r="D211" s="139" t="s">
        <v>27</v>
      </c>
      <c r="E211" s="69"/>
      <c r="F211" s="139" t="s">
        <v>27</v>
      </c>
      <c r="G211" s="62"/>
    </row>
    <row r="212" spans="1:7" x14ac:dyDescent="0.25">
      <c r="A212" s="35" t="s">
        <v>505</v>
      </c>
      <c r="B212" s="63" t="s">
        <v>96</v>
      </c>
      <c r="C212" s="139">
        <v>4.0000000000000002E-4</v>
      </c>
      <c r="D212" s="139" t="s">
        <v>27</v>
      </c>
      <c r="E212" s="69"/>
      <c r="F212" s="139" t="s">
        <v>27</v>
      </c>
      <c r="G212" s="62"/>
    </row>
    <row r="213" spans="1:7" x14ac:dyDescent="0.25">
      <c r="A213" s="35" t="s">
        <v>506</v>
      </c>
      <c r="B213" s="63" t="s">
        <v>97</v>
      </c>
      <c r="C213" s="139">
        <v>0.99660000000000004</v>
      </c>
      <c r="D213" s="139" t="s">
        <v>27</v>
      </c>
      <c r="E213" s="69"/>
      <c r="F213" s="139" t="s">
        <v>27</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t="s">
        <v>171</v>
      </c>
      <c r="D219" s="139" t="s">
        <v>171</v>
      </c>
      <c r="E219" s="70"/>
      <c r="F219" s="139" t="s">
        <v>171</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v>152321</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1747</v>
      </c>
      <c r="C232" s="133">
        <v>0.01</v>
      </c>
      <c r="D232" s="136">
        <v>1</v>
      </c>
      <c r="E232" s="65"/>
      <c r="F232" s="71">
        <f>IF($C$256=0,"",IF(C232="[for completion]","",IF(C232="","",C232/$C$256)))</f>
        <v>1.301949408849871E-6</v>
      </c>
      <c r="G232" s="71">
        <f>IF($D$256=0,"",IF(D232="[for completion]","",IF(D232="","",D232/$D$256)))</f>
        <v>1.983143282102132E-5</v>
      </c>
    </row>
    <row r="233" spans="1:7" x14ac:dyDescent="0.25">
      <c r="A233" s="35" t="s">
        <v>510</v>
      </c>
      <c r="B233" s="140" t="s">
        <v>1748</v>
      </c>
      <c r="C233" s="133">
        <v>2.2000000000000002</v>
      </c>
      <c r="D233" s="136">
        <v>121</v>
      </c>
      <c r="E233" s="65"/>
      <c r="F233" s="71">
        <f>IF($C$256=0,"",IF(C233="[for completion]","",IF(C233="","",C233/$C$256)))</f>
        <v>2.8642886994697164E-4</v>
      </c>
      <c r="G233" s="71">
        <f t="shared" ref="G233:G255" si="2">IF($D$256=0,"",IF(D233="[for completion]","",IF(D233="","",D233/$D$256)))</f>
        <v>2.3996033713435797E-3</v>
      </c>
    </row>
    <row r="234" spans="1:7" x14ac:dyDescent="0.25">
      <c r="A234" s="35" t="s">
        <v>511</v>
      </c>
      <c r="B234" s="140" t="s">
        <v>1749</v>
      </c>
      <c r="C234" s="133">
        <v>31.67</v>
      </c>
      <c r="D234" s="136">
        <v>894</v>
      </c>
      <c r="E234" s="65"/>
      <c r="F234" s="71">
        <f t="shared" ref="F234:F255" si="3">IF($C$256=0,"",IF(C234="[for completion]","",IF(C234="","",C234/$C$256)))</f>
        <v>4.1232737778275413E-3</v>
      </c>
      <c r="G234" s="71">
        <f t="shared" si="2"/>
        <v>1.772930094199306E-2</v>
      </c>
    </row>
    <row r="235" spans="1:7" x14ac:dyDescent="0.25">
      <c r="A235" s="35" t="s">
        <v>512</v>
      </c>
      <c r="B235" s="140" t="s">
        <v>1750</v>
      </c>
      <c r="C235" s="133">
        <v>189.91</v>
      </c>
      <c r="D235" s="136">
        <v>3403</v>
      </c>
      <c r="E235" s="65"/>
      <c r="F235" s="71">
        <f t="shared" si="3"/>
        <v>2.4725321223467898E-2</v>
      </c>
      <c r="G235" s="71">
        <f>IF($D$256=0,"",IF(D235="[for completion]","",IF(D235="","",D235/$D$256)))</f>
        <v>6.7486365889935548E-2</v>
      </c>
    </row>
    <row r="236" spans="1:7" x14ac:dyDescent="0.25">
      <c r="A236" s="35" t="s">
        <v>513</v>
      </c>
      <c r="B236" s="140" t="s">
        <v>1751</v>
      </c>
      <c r="C236" s="133">
        <v>347.48</v>
      </c>
      <c r="D236" s="136">
        <v>4390</v>
      </c>
      <c r="E236" s="65"/>
      <c r="F236" s="71">
        <f t="shared" si="3"/>
        <v>4.5240138058715317E-2</v>
      </c>
      <c r="G236" s="71">
        <f t="shared" si="2"/>
        <v>8.7059990084283584E-2</v>
      </c>
    </row>
    <row r="237" spans="1:7" x14ac:dyDescent="0.25">
      <c r="A237" s="35" t="s">
        <v>514</v>
      </c>
      <c r="B237" s="140" t="s">
        <v>1752</v>
      </c>
      <c r="C237" s="133">
        <v>1767.27</v>
      </c>
      <c r="D237" s="136">
        <v>15499</v>
      </c>
      <c r="E237" s="65"/>
      <c r="F237" s="71">
        <f>IF($C$256=0,"",IF(C237="[for completion]","",IF(C237="","",C237/$C$256)))</f>
        <v>0.23008961317781113</v>
      </c>
      <c r="G237" s="71">
        <f t="shared" si="2"/>
        <v>0.30736737729300945</v>
      </c>
    </row>
    <row r="238" spans="1:7" x14ac:dyDescent="0.25">
      <c r="A238" s="35" t="s">
        <v>515</v>
      </c>
      <c r="B238" s="140" t="s">
        <v>1753</v>
      </c>
      <c r="C238" s="133">
        <v>2099.17</v>
      </c>
      <c r="D238" s="136">
        <v>13229</v>
      </c>
      <c r="E238" s="65"/>
      <c r="F238" s="71">
        <f t="shared" si="3"/>
        <v>0.27330131405753838</v>
      </c>
      <c r="G238" s="71">
        <f t="shared" si="2"/>
        <v>0.26235002478929104</v>
      </c>
    </row>
    <row r="239" spans="1:7" x14ac:dyDescent="0.25">
      <c r="A239" s="35" t="s">
        <v>516</v>
      </c>
      <c r="B239" s="140" t="s">
        <v>1754</v>
      </c>
      <c r="C239" s="133">
        <v>2218.44</v>
      </c>
      <c r="D239" s="136">
        <v>10260</v>
      </c>
      <c r="E239" s="65"/>
      <c r="F239" s="71">
        <f t="shared" si="3"/>
        <v>0.28882966465689075</v>
      </c>
      <c r="G239" s="71">
        <f t="shared" si="2"/>
        <v>0.20347050074367873</v>
      </c>
    </row>
    <row r="240" spans="1:7" x14ac:dyDescent="0.25">
      <c r="A240" s="35" t="s">
        <v>517</v>
      </c>
      <c r="B240" s="140" t="s">
        <v>1755</v>
      </c>
      <c r="C240" s="133">
        <v>1024.6400000000001</v>
      </c>
      <c r="D240" s="136">
        <v>2628</v>
      </c>
      <c r="E240" s="65"/>
      <c r="F240" s="71">
        <f t="shared" si="3"/>
        <v>0.13340294422839319</v>
      </c>
      <c r="G240" s="71">
        <f t="shared" si="2"/>
        <v>5.2117005453644026E-2</v>
      </c>
    </row>
    <row r="241" spans="1:7" x14ac:dyDescent="0.25">
      <c r="A241" s="35" t="s">
        <v>518</v>
      </c>
      <c r="B241" s="140" t="s">
        <v>87</v>
      </c>
      <c r="C241" s="133" t="s">
        <v>27</v>
      </c>
      <c r="D241" s="136" t="s">
        <v>27</v>
      </c>
      <c r="E241" s="62"/>
      <c r="F241" s="71" t="str">
        <f>IF($C$256=0,"",IF(C241="[for completion]","",IF(C241="","",C241/$C$256)))</f>
        <v/>
      </c>
      <c r="G241" s="71" t="str">
        <f t="shared" si="2"/>
        <v/>
      </c>
    </row>
    <row r="242" spans="1:7" x14ac:dyDescent="0.25">
      <c r="A242" s="35" t="s">
        <v>519</v>
      </c>
      <c r="B242" s="140" t="s">
        <v>87</v>
      </c>
      <c r="C242" s="133" t="s">
        <v>27</v>
      </c>
      <c r="D242" s="136" t="s">
        <v>27</v>
      </c>
      <c r="E242" s="62"/>
      <c r="F242" s="71" t="str">
        <f t="shared" si="3"/>
        <v/>
      </c>
      <c r="G242" s="71" t="str">
        <f t="shared" si="2"/>
        <v/>
      </c>
    </row>
    <row r="243" spans="1:7" x14ac:dyDescent="0.25">
      <c r="A243" s="35" t="s">
        <v>520</v>
      </c>
      <c r="B243" s="140" t="s">
        <v>87</v>
      </c>
      <c r="C243" s="133" t="s">
        <v>27</v>
      </c>
      <c r="D243" s="136" t="s">
        <v>27</v>
      </c>
      <c r="E243" s="62"/>
      <c r="F243" s="71" t="str">
        <f>IF($C$256=0,"",IF(C243="[for completion]","",IF(C243="","",C243/$C$256)))</f>
        <v/>
      </c>
      <c r="G243" s="71" t="str">
        <f t="shared" si="2"/>
        <v/>
      </c>
    </row>
    <row r="244" spans="1:7" x14ac:dyDescent="0.25">
      <c r="A244" s="35" t="s">
        <v>521</v>
      </c>
      <c r="B244" s="140" t="s">
        <v>87</v>
      </c>
      <c r="C244" s="133" t="s">
        <v>27</v>
      </c>
      <c r="D244" s="136" t="s">
        <v>27</v>
      </c>
      <c r="E244" s="62"/>
      <c r="F244" s="71" t="str">
        <f t="shared" si="3"/>
        <v/>
      </c>
      <c r="G244" s="71" t="str">
        <f t="shared" si="2"/>
        <v/>
      </c>
    </row>
    <row r="245" spans="1:7" x14ac:dyDescent="0.25">
      <c r="A245" s="35" t="s">
        <v>522</v>
      </c>
      <c r="B245" s="140" t="s">
        <v>87</v>
      </c>
      <c r="C245" s="133" t="s">
        <v>27</v>
      </c>
      <c r="D245" s="136" t="s">
        <v>27</v>
      </c>
      <c r="E245" s="62"/>
      <c r="F245" s="71" t="str">
        <f>IF($C$256=0,"",IF(C245="[for completion]","",IF(C245="","",C245/$C$256)))</f>
        <v/>
      </c>
      <c r="G245" s="71" t="str">
        <f>IF($D$256=0,"",IF(D245="[for completion]","",IF(D245="","",D245/$D$256)))</f>
        <v/>
      </c>
    </row>
    <row r="246" spans="1:7" x14ac:dyDescent="0.25">
      <c r="A246" s="35" t="s">
        <v>523</v>
      </c>
      <c r="B246" s="140" t="s">
        <v>87</v>
      </c>
      <c r="C246" s="133" t="s">
        <v>27</v>
      </c>
      <c r="D246" s="136" t="s">
        <v>27</v>
      </c>
      <c r="E246" s="62"/>
      <c r="F246" s="71" t="str">
        <f t="shared" si="3"/>
        <v/>
      </c>
      <c r="G246" s="71" t="str">
        <f t="shared" si="2"/>
        <v/>
      </c>
    </row>
    <row r="247" spans="1:7" x14ac:dyDescent="0.25">
      <c r="A247" s="35" t="s">
        <v>524</v>
      </c>
      <c r="B247" s="140" t="s">
        <v>87</v>
      </c>
      <c r="C247" s="133" t="s">
        <v>27</v>
      </c>
      <c r="D247" s="136" t="s">
        <v>27</v>
      </c>
      <c r="E247" s="35"/>
      <c r="F247" s="71" t="str">
        <f t="shared" si="3"/>
        <v/>
      </c>
      <c r="G247" s="71" t="str">
        <f t="shared" si="2"/>
        <v/>
      </c>
    </row>
    <row r="248" spans="1:7" x14ac:dyDescent="0.25">
      <c r="A248" s="35" t="s">
        <v>525</v>
      </c>
      <c r="B248" s="140" t="s">
        <v>87</v>
      </c>
      <c r="C248" s="133" t="s">
        <v>27</v>
      </c>
      <c r="D248" s="136" t="s">
        <v>27</v>
      </c>
      <c r="E248" s="58"/>
      <c r="F248" s="71" t="str">
        <f t="shared" si="3"/>
        <v/>
      </c>
      <c r="G248" s="71" t="str">
        <f t="shared" si="2"/>
        <v/>
      </c>
    </row>
    <row r="249" spans="1:7" x14ac:dyDescent="0.25">
      <c r="A249" s="35" t="s">
        <v>526</v>
      </c>
      <c r="B249" s="140" t="s">
        <v>87</v>
      </c>
      <c r="C249" s="133" t="s">
        <v>27</v>
      </c>
      <c r="D249" s="136" t="s">
        <v>27</v>
      </c>
      <c r="E249" s="58"/>
      <c r="F249" s="71" t="str">
        <f t="shared" si="3"/>
        <v/>
      </c>
      <c r="G249" s="71" t="str">
        <f t="shared" si="2"/>
        <v/>
      </c>
    </row>
    <row r="250" spans="1:7" x14ac:dyDescent="0.25">
      <c r="A250" s="35" t="s">
        <v>599</v>
      </c>
      <c r="B250" s="140" t="s">
        <v>87</v>
      </c>
      <c r="C250" s="133" t="s">
        <v>27</v>
      </c>
      <c r="D250" s="136" t="s">
        <v>27</v>
      </c>
      <c r="E250" s="58"/>
      <c r="F250" s="71" t="str">
        <f t="shared" si="3"/>
        <v/>
      </c>
      <c r="G250" s="71" t="str">
        <f t="shared" si="2"/>
        <v/>
      </c>
    </row>
    <row r="251" spans="1:7" x14ac:dyDescent="0.25">
      <c r="A251" s="35" t="s">
        <v>600</v>
      </c>
      <c r="B251" s="140" t="s">
        <v>87</v>
      </c>
      <c r="C251" s="133" t="s">
        <v>27</v>
      </c>
      <c r="D251" s="136" t="s">
        <v>27</v>
      </c>
      <c r="E251" s="58"/>
      <c r="F251" s="71" t="str">
        <f t="shared" si="3"/>
        <v/>
      </c>
      <c r="G251" s="71" t="str">
        <f t="shared" si="2"/>
        <v/>
      </c>
    </row>
    <row r="252" spans="1:7" x14ac:dyDescent="0.25">
      <c r="A252" s="35" t="s">
        <v>601</v>
      </c>
      <c r="B252" s="140" t="s">
        <v>87</v>
      </c>
      <c r="C252" s="133" t="s">
        <v>27</v>
      </c>
      <c r="D252" s="136" t="s">
        <v>27</v>
      </c>
      <c r="E252" s="58"/>
      <c r="F252" s="71" t="str">
        <f t="shared" si="3"/>
        <v/>
      </c>
      <c r="G252" s="71" t="str">
        <f t="shared" si="2"/>
        <v/>
      </c>
    </row>
    <row r="253" spans="1:7" x14ac:dyDescent="0.25">
      <c r="A253" s="35" t="s">
        <v>602</v>
      </c>
      <c r="B253" s="140" t="s">
        <v>87</v>
      </c>
      <c r="C253" s="133" t="s">
        <v>27</v>
      </c>
      <c r="D253" s="136" t="s">
        <v>27</v>
      </c>
      <c r="E253" s="58"/>
      <c r="F253" s="71" t="str">
        <f t="shared" si="3"/>
        <v/>
      </c>
      <c r="G253" s="71" t="str">
        <f t="shared" si="2"/>
        <v/>
      </c>
    </row>
    <row r="254" spans="1:7" x14ac:dyDescent="0.25">
      <c r="A254" s="35" t="s">
        <v>603</v>
      </c>
      <c r="B254" s="140" t="s">
        <v>87</v>
      </c>
      <c r="C254" s="133" t="s">
        <v>27</v>
      </c>
      <c r="D254" s="136" t="s">
        <v>27</v>
      </c>
      <c r="E254" s="58"/>
      <c r="F254" s="71" t="str">
        <f t="shared" si="3"/>
        <v/>
      </c>
      <c r="G254" s="71" t="str">
        <f t="shared" si="2"/>
        <v/>
      </c>
    </row>
    <row r="255" spans="1:7" x14ac:dyDescent="0.25">
      <c r="A255" s="35" t="s">
        <v>604</v>
      </c>
      <c r="B255" s="140" t="s">
        <v>87</v>
      </c>
      <c r="C255" s="133" t="s">
        <v>27</v>
      </c>
      <c r="D255" s="136" t="s">
        <v>27</v>
      </c>
      <c r="E255" s="58"/>
      <c r="F255" s="71" t="str">
        <f t="shared" si="3"/>
        <v/>
      </c>
      <c r="G255" s="71" t="str">
        <f t="shared" si="2"/>
        <v/>
      </c>
    </row>
    <row r="256" spans="1:7" x14ac:dyDescent="0.25">
      <c r="A256" s="35" t="s">
        <v>605</v>
      </c>
      <c r="B256" s="67" t="s">
        <v>31</v>
      </c>
      <c r="C256" s="77">
        <f>SUM(C232:C255)</f>
        <v>7680.79</v>
      </c>
      <c r="D256" s="75">
        <f>SUM(D232:D255)</f>
        <v>50425</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v>0.70589999999999997</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v>461.42</v>
      </c>
      <c r="D261" s="136">
        <v>4794</v>
      </c>
      <c r="E261" s="35"/>
      <c r="F261" s="71">
        <f>IF($C$269=0,"",IF(C261="[for completion]","",IF(C261="","",C261/$C$269)))</f>
        <v>6.6946590137485565E-2</v>
      </c>
      <c r="G261" s="71">
        <f>IF($D$269=0,"",IF(D261="[for completion]","",IF(D261="","",D261/$D$269)))</f>
        <v>0.10576010942222418</v>
      </c>
    </row>
    <row r="262" spans="1:7" x14ac:dyDescent="0.25">
      <c r="A262" s="35" t="s">
        <v>529</v>
      </c>
      <c r="B262" s="35" t="s">
        <v>110</v>
      </c>
      <c r="C262" s="133">
        <v>657.01</v>
      </c>
      <c r="D262" s="136">
        <v>5113</v>
      </c>
      <c r="E262" s="35"/>
      <c r="F262" s="71">
        <f t="shared" ref="F262:F268" si="4">IF($C$269=0,"",IF(C262="[for completion]","",IF(C262="","",C262/$C$269)))</f>
        <v>9.5324388163125551E-2</v>
      </c>
      <c r="G262" s="71">
        <f t="shared" ref="G262:G268" si="5">IF($D$269=0,"",IF(D262="[for completion]","",IF(D262="","",D262/$D$269)))</f>
        <v>0.1127975468243288</v>
      </c>
    </row>
    <row r="263" spans="1:7" x14ac:dyDescent="0.25">
      <c r="A263" s="35" t="s">
        <v>530</v>
      </c>
      <c r="B263" s="35" t="s">
        <v>111</v>
      </c>
      <c r="C263" s="133">
        <v>635.26</v>
      </c>
      <c r="D263" s="136">
        <v>4305</v>
      </c>
      <c r="E263" s="35"/>
      <c r="F263" s="71">
        <f>IF($C$269=0,"",IF(C263="[for completion]","",IF(C263="","",C263/$C$269)))</f>
        <v>9.2168720148106023E-2</v>
      </c>
      <c r="G263" s="71">
        <f>IF($D$269=0,"",IF(D263="[for completion]","",IF(D263="","",D263/$D$269)))</f>
        <v>9.4972313529969779E-2</v>
      </c>
    </row>
    <row r="264" spans="1:7" x14ac:dyDescent="0.25">
      <c r="A264" s="35" t="s">
        <v>531</v>
      </c>
      <c r="B264" s="35" t="s">
        <v>112</v>
      </c>
      <c r="C264" s="133">
        <v>1278.3399999999999</v>
      </c>
      <c r="D264" s="136">
        <v>7846</v>
      </c>
      <c r="E264" s="35"/>
      <c r="F264" s="71">
        <f t="shared" si="4"/>
        <v>0.18547202989977307</v>
      </c>
      <c r="G264" s="71">
        <f t="shared" si="5"/>
        <v>0.17309007478656049</v>
      </c>
    </row>
    <row r="265" spans="1:7" x14ac:dyDescent="0.25">
      <c r="A265" s="35" t="s">
        <v>532</v>
      </c>
      <c r="B265" s="35" t="s">
        <v>113</v>
      </c>
      <c r="C265" s="133">
        <v>2597.0100000000002</v>
      </c>
      <c r="D265" s="136">
        <v>15514</v>
      </c>
      <c r="E265" s="35"/>
      <c r="F265" s="71">
        <f t="shared" si="4"/>
        <v>0.37679546628440769</v>
      </c>
      <c r="G265" s="71">
        <f>IF($D$269=0,"",IF(D265="[for completion]","",IF(D265="","",D265/$D$269)))</f>
        <v>0.34225330362461115</v>
      </c>
    </row>
    <row r="266" spans="1:7" x14ac:dyDescent="0.25">
      <c r="A266" s="35" t="s">
        <v>533</v>
      </c>
      <c r="B266" s="35" t="s">
        <v>114</v>
      </c>
      <c r="C266" s="133">
        <v>333.7</v>
      </c>
      <c r="D266" s="136">
        <v>1970</v>
      </c>
      <c r="E266" s="35"/>
      <c r="F266" s="71">
        <f t="shared" si="4"/>
        <v>4.8415927200552496E-2</v>
      </c>
      <c r="G266" s="71">
        <f t="shared" si="5"/>
        <v>4.3460036621147613E-2</v>
      </c>
    </row>
    <row r="267" spans="1:7" x14ac:dyDescent="0.25">
      <c r="A267" s="35" t="s">
        <v>534</v>
      </c>
      <c r="B267" s="35" t="s">
        <v>115</v>
      </c>
      <c r="C267" s="133">
        <v>929.62</v>
      </c>
      <c r="D267" s="136">
        <v>5787</v>
      </c>
      <c r="E267" s="35"/>
      <c r="F267" s="71">
        <f t="shared" si="4"/>
        <v>0.13487687816654964</v>
      </c>
      <c r="G267" s="71">
        <f t="shared" si="5"/>
        <v>0.12766661519115799</v>
      </c>
    </row>
    <row r="268" spans="1:7" x14ac:dyDescent="0.25">
      <c r="A268" s="35" t="s">
        <v>535</v>
      </c>
      <c r="B268" s="35" t="s">
        <v>116</v>
      </c>
      <c r="C268" s="133">
        <v>0</v>
      </c>
      <c r="D268" s="136">
        <v>0</v>
      </c>
      <c r="E268" s="35"/>
      <c r="F268" s="71">
        <f t="shared" si="4"/>
        <v>0</v>
      </c>
      <c r="G268" s="71">
        <f t="shared" si="5"/>
        <v>0</v>
      </c>
    </row>
    <row r="269" spans="1:7" x14ac:dyDescent="0.25">
      <c r="A269" s="35" t="s">
        <v>536</v>
      </c>
      <c r="B269" s="67" t="s">
        <v>31</v>
      </c>
      <c r="C269" s="72">
        <f>SUM(C261:C268)</f>
        <v>6892.36</v>
      </c>
      <c r="D269" s="74">
        <f>SUM(D261:D268)</f>
        <v>45329</v>
      </c>
      <c r="E269" s="35"/>
      <c r="F269" s="71">
        <f>SUM(F261:F268)</f>
        <v>1</v>
      </c>
      <c r="G269" s="71">
        <f>SUM(G261:G268)</f>
        <v>1</v>
      </c>
    </row>
    <row r="270" spans="1:7" x14ac:dyDescent="0.25">
      <c r="A270" s="35" t="s">
        <v>537</v>
      </c>
      <c r="B270" s="59" t="s">
        <v>117</v>
      </c>
      <c r="C270" s="133"/>
      <c r="D270" s="136"/>
      <c r="E270" s="35"/>
      <c r="F270" s="71">
        <f t="shared" ref="F270:F275" si="6">IF($C$269=0,"",IF(C270="[for completion]","",C270/$C$269))</f>
        <v>0</v>
      </c>
      <c r="G270" s="71">
        <f t="shared" ref="G270:G275" si="7">IF($D$269=0,"",IF(D270="[for completion]","",D270/$D$269))</f>
        <v>0</v>
      </c>
    </row>
    <row r="271" spans="1:7" x14ac:dyDescent="0.25">
      <c r="A271" s="35" t="s">
        <v>538</v>
      </c>
      <c r="B271" s="59" t="s">
        <v>118</v>
      </c>
      <c r="C271" s="133"/>
      <c r="D271" s="136"/>
      <c r="E271" s="35"/>
      <c r="F271" s="71">
        <f t="shared" si="6"/>
        <v>0</v>
      </c>
      <c r="G271" s="71">
        <f t="shared" si="7"/>
        <v>0</v>
      </c>
    </row>
    <row r="272" spans="1:7" x14ac:dyDescent="0.25">
      <c r="A272" s="35" t="s">
        <v>539</v>
      </c>
      <c r="B272" s="59" t="s">
        <v>119</v>
      </c>
      <c r="C272" s="133"/>
      <c r="D272" s="136"/>
      <c r="E272" s="35"/>
      <c r="F272" s="71">
        <f t="shared" si="6"/>
        <v>0</v>
      </c>
      <c r="G272" s="71">
        <f t="shared" si="7"/>
        <v>0</v>
      </c>
    </row>
    <row r="273" spans="1:7" x14ac:dyDescent="0.25">
      <c r="A273" s="35" t="s">
        <v>606</v>
      </c>
      <c r="B273" s="59" t="s">
        <v>120</v>
      </c>
      <c r="C273" s="133"/>
      <c r="D273" s="136"/>
      <c r="E273" s="35"/>
      <c r="F273" s="71">
        <f t="shared" si="6"/>
        <v>0</v>
      </c>
      <c r="G273" s="71">
        <f t="shared" si="7"/>
        <v>0</v>
      </c>
    </row>
    <row r="274" spans="1:7" x14ac:dyDescent="0.25">
      <c r="A274" s="35" t="s">
        <v>607</v>
      </c>
      <c r="B274" s="59" t="s">
        <v>121</v>
      </c>
      <c r="C274" s="133"/>
      <c r="D274" s="136"/>
      <c r="E274" s="35"/>
      <c r="F274" s="71">
        <f t="shared" si="6"/>
        <v>0</v>
      </c>
      <c r="G274" s="71">
        <f t="shared" si="7"/>
        <v>0</v>
      </c>
    </row>
    <row r="275" spans="1:7" x14ac:dyDescent="0.25">
      <c r="A275" s="35" t="s">
        <v>608</v>
      </c>
      <c r="B275" s="59" t="s">
        <v>122</v>
      </c>
      <c r="C275" s="133"/>
      <c r="D275" s="136"/>
      <c r="E275" s="35"/>
      <c r="F275" s="71">
        <f t="shared" si="6"/>
        <v>0</v>
      </c>
      <c r="G275" s="71">
        <f t="shared" si="7"/>
        <v>0</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v>0.70609999999999995</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v>56.45</v>
      </c>
      <c r="D283" s="136">
        <v>572</v>
      </c>
      <c r="E283" s="35"/>
      <c r="F283" s="71">
        <f>IF($C$291=0,"",IF(C283="[Mark as ND1 if not relevant]","",C283/$C$291))</f>
        <v>7.4522435939748388E-2</v>
      </c>
      <c r="G283" s="71">
        <f>IF($D$291=0,"",IF(D283="[Mark as ND1 if not relevant]","",D283/$D$291))</f>
        <v>0.11697341513292434</v>
      </c>
    </row>
    <row r="284" spans="1:7" x14ac:dyDescent="0.25">
      <c r="A284" s="35" t="s">
        <v>542</v>
      </c>
      <c r="B284" s="35" t="s">
        <v>110</v>
      </c>
      <c r="C284" s="133">
        <v>75.27</v>
      </c>
      <c r="D284" s="136">
        <v>567</v>
      </c>
      <c r="E284" s="35"/>
      <c r="F284" s="71">
        <f>IF($C$291=0,"",IF(C284="[Mark as ND1 if not relevant]","",C284/$C$291))</f>
        <v>9.9367648417800894E-2</v>
      </c>
      <c r="G284" s="71">
        <f t="shared" ref="G284:G290" si="8">IF($D$291=0,"",IF(D284="[Mark as ND1 if not relevant]","",D284/$D$291))</f>
        <v>0.11595092024539877</v>
      </c>
    </row>
    <row r="285" spans="1:7" x14ac:dyDescent="0.25">
      <c r="A285" s="35" t="s">
        <v>543</v>
      </c>
      <c r="B285" s="35" t="s">
        <v>111</v>
      </c>
      <c r="C285" s="133">
        <v>63.59</v>
      </c>
      <c r="D285" s="136">
        <v>466</v>
      </c>
      <c r="E285" s="35"/>
      <c r="F285" s="71">
        <f t="shared" ref="F285:F290" si="9">IF($C$291=0,"",IF(C285="[Mark as ND1 if not relevant]","",C285/$C$291))</f>
        <v>8.394830294789371E-2</v>
      </c>
      <c r="G285" s="71">
        <f t="shared" si="8"/>
        <v>9.5296523517382409E-2</v>
      </c>
    </row>
    <row r="286" spans="1:7" x14ac:dyDescent="0.25">
      <c r="A286" s="35" t="s">
        <v>544</v>
      </c>
      <c r="B286" s="35" t="s">
        <v>112</v>
      </c>
      <c r="C286" s="133">
        <v>132.72</v>
      </c>
      <c r="D286" s="136">
        <v>810</v>
      </c>
      <c r="E286" s="35"/>
      <c r="F286" s="71">
        <f t="shared" si="9"/>
        <v>0.17521023379846598</v>
      </c>
      <c r="G286" s="71">
        <f t="shared" si="8"/>
        <v>0.16564417177914109</v>
      </c>
    </row>
    <row r="287" spans="1:7" x14ac:dyDescent="0.25">
      <c r="A287" s="35" t="s">
        <v>545</v>
      </c>
      <c r="B287" s="35" t="s">
        <v>113</v>
      </c>
      <c r="C287" s="133">
        <v>277.95</v>
      </c>
      <c r="D287" s="136">
        <v>1609</v>
      </c>
      <c r="E287" s="35"/>
      <c r="F287" s="71">
        <f>IF($C$291=0,"",IF(C287="[Mark as ND1 if not relevant]","",C287/$C$291))</f>
        <v>0.36693553710280002</v>
      </c>
      <c r="G287" s="71">
        <f>IF($D$291=0,"",IF(D287="[Mark as ND1 if not relevant]","",D287/$D$291))</f>
        <v>0.32903885480572598</v>
      </c>
    </row>
    <row r="288" spans="1:7" x14ac:dyDescent="0.25">
      <c r="A288" s="35" t="s">
        <v>612</v>
      </c>
      <c r="B288" s="35" t="s">
        <v>114</v>
      </c>
      <c r="C288" s="133">
        <v>48.35</v>
      </c>
      <c r="D288" s="136">
        <v>273</v>
      </c>
      <c r="E288" s="35"/>
      <c r="F288" s="71">
        <f t="shared" si="9"/>
        <v>6.3829225468323009E-2</v>
      </c>
      <c r="G288" s="71">
        <f t="shared" si="8"/>
        <v>5.5828220858895702E-2</v>
      </c>
    </row>
    <row r="289" spans="1:7" x14ac:dyDescent="0.25">
      <c r="A289" s="35" t="s">
        <v>613</v>
      </c>
      <c r="B289" s="35" t="s">
        <v>115</v>
      </c>
      <c r="C289" s="133">
        <v>103.16</v>
      </c>
      <c r="D289" s="136">
        <v>593</v>
      </c>
      <c r="E289" s="35"/>
      <c r="F289" s="71">
        <f t="shared" si="9"/>
        <v>0.13618661632496798</v>
      </c>
      <c r="G289" s="71">
        <f t="shared" si="8"/>
        <v>0.1212678936605317</v>
      </c>
    </row>
    <row r="290" spans="1:7" x14ac:dyDescent="0.25">
      <c r="A290" s="35" t="s">
        <v>614</v>
      </c>
      <c r="B290" s="35" t="s">
        <v>116</v>
      </c>
      <c r="C290" s="133">
        <v>0</v>
      </c>
      <c r="D290" s="136">
        <v>0</v>
      </c>
      <c r="E290" s="35"/>
      <c r="F290" s="71">
        <f t="shared" si="9"/>
        <v>0</v>
      </c>
      <c r="G290" s="71">
        <f t="shared" si="8"/>
        <v>0</v>
      </c>
    </row>
    <row r="291" spans="1:7" x14ac:dyDescent="0.25">
      <c r="A291" s="35" t="s">
        <v>615</v>
      </c>
      <c r="B291" s="67" t="s">
        <v>31</v>
      </c>
      <c r="C291" s="72">
        <f>SUM(C283:C290)</f>
        <v>757.49</v>
      </c>
      <c r="D291" s="74">
        <f>SUM(D283:D290)</f>
        <v>4890</v>
      </c>
      <c r="E291" s="35"/>
      <c r="F291" s="71">
        <f>SUM(F283:F290)</f>
        <v>1</v>
      </c>
      <c r="G291" s="71">
        <f>SUM(G283:G290)</f>
        <v>1</v>
      </c>
    </row>
    <row r="292" spans="1:7" x14ac:dyDescent="0.25">
      <c r="A292" s="35" t="s">
        <v>546</v>
      </c>
      <c r="B292" s="59" t="s">
        <v>117</v>
      </c>
      <c r="C292" s="133"/>
      <c r="D292" s="136"/>
      <c r="E292" s="35"/>
      <c r="F292" s="71">
        <f t="shared" ref="F292:F297" si="10">IF($C$291=0,"",IF(C292="[for completion]","",C292/$C$291))</f>
        <v>0</v>
      </c>
      <c r="G292" s="71">
        <f t="shared" ref="G292:G297" si="11">IF($D$291=0,"",IF(D292="[for completion]","",D292/$D$291))</f>
        <v>0</v>
      </c>
    </row>
    <row r="293" spans="1:7" x14ac:dyDescent="0.25">
      <c r="A293" s="35" t="s">
        <v>547</v>
      </c>
      <c r="B293" s="59" t="s">
        <v>118</v>
      </c>
      <c r="C293" s="133"/>
      <c r="D293" s="136"/>
      <c r="E293" s="35"/>
      <c r="F293" s="71">
        <f t="shared" si="10"/>
        <v>0</v>
      </c>
      <c r="G293" s="71">
        <f t="shared" si="11"/>
        <v>0</v>
      </c>
    </row>
    <row r="294" spans="1:7" x14ac:dyDescent="0.25">
      <c r="A294" s="35" t="s">
        <v>616</v>
      </c>
      <c r="B294" s="59" t="s">
        <v>119</v>
      </c>
      <c r="C294" s="133"/>
      <c r="D294" s="136"/>
      <c r="E294" s="35"/>
      <c r="F294" s="71">
        <f t="shared" si="10"/>
        <v>0</v>
      </c>
      <c r="G294" s="71">
        <f t="shared" si="11"/>
        <v>0</v>
      </c>
    </row>
    <row r="295" spans="1:7" x14ac:dyDescent="0.25">
      <c r="A295" s="35" t="s">
        <v>617</v>
      </c>
      <c r="B295" s="59" t="s">
        <v>120</v>
      </c>
      <c r="C295" s="133"/>
      <c r="D295" s="136"/>
      <c r="E295" s="35"/>
      <c r="F295" s="71">
        <f t="shared" si="10"/>
        <v>0</v>
      </c>
      <c r="G295" s="71">
        <f t="shared" si="11"/>
        <v>0</v>
      </c>
    </row>
    <row r="296" spans="1:7" x14ac:dyDescent="0.25">
      <c r="A296" s="35" t="s">
        <v>618</v>
      </c>
      <c r="B296" s="59" t="s">
        <v>121</v>
      </c>
      <c r="C296" s="133"/>
      <c r="D296" s="136"/>
      <c r="E296" s="35"/>
      <c r="F296" s="71">
        <f t="shared" si="10"/>
        <v>0</v>
      </c>
      <c r="G296" s="71">
        <f t="shared" si="11"/>
        <v>0</v>
      </c>
    </row>
    <row r="297" spans="1:7" x14ac:dyDescent="0.25">
      <c r="A297" s="35" t="s">
        <v>619</v>
      </c>
      <c r="B297" s="59" t="s">
        <v>122</v>
      </c>
      <c r="C297" s="133"/>
      <c r="D297" s="136"/>
      <c r="E297" s="35"/>
      <c r="F297" s="71">
        <f t="shared" si="10"/>
        <v>0</v>
      </c>
      <c r="G297" s="71">
        <f t="shared" si="11"/>
        <v>0</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v>0.89880000000000004</v>
      </c>
      <c r="D302" s="35"/>
      <c r="E302" s="126"/>
      <c r="F302" s="126"/>
      <c r="G302" s="126"/>
    </row>
    <row r="303" spans="1:7" x14ac:dyDescent="0.25">
      <c r="A303" s="35" t="s">
        <v>549</v>
      </c>
      <c r="B303" s="35" t="s">
        <v>126</v>
      </c>
      <c r="C303" s="142">
        <v>3.2599999999999997E-2</v>
      </c>
      <c r="D303" s="35"/>
      <c r="E303" s="126"/>
      <c r="F303" s="126"/>
      <c r="G303" s="33"/>
    </row>
    <row r="304" spans="1:7" x14ac:dyDescent="0.25">
      <c r="A304" s="35" t="s">
        <v>550</v>
      </c>
      <c r="B304" s="35" t="s">
        <v>127</v>
      </c>
      <c r="C304" s="142">
        <v>0</v>
      </c>
      <c r="D304" s="35"/>
      <c r="E304" s="126"/>
      <c r="F304" s="126"/>
      <c r="G304" s="33"/>
    </row>
    <row r="305" spans="1:7" x14ac:dyDescent="0.25">
      <c r="A305" s="35" t="s">
        <v>551</v>
      </c>
      <c r="B305" s="35" t="s">
        <v>784</v>
      </c>
      <c r="C305" s="142">
        <v>0</v>
      </c>
      <c r="D305" s="35"/>
      <c r="E305" s="126"/>
      <c r="F305" s="126"/>
      <c r="G305" s="33"/>
    </row>
    <row r="306" spans="1:7" x14ac:dyDescent="0.25">
      <c r="A306" s="35" t="s">
        <v>552</v>
      </c>
      <c r="B306" s="62" t="s">
        <v>309</v>
      </c>
      <c r="C306" s="142">
        <v>0</v>
      </c>
      <c r="D306" s="65"/>
      <c r="E306" s="65"/>
      <c r="F306" s="42"/>
      <c r="G306" s="42"/>
    </row>
    <row r="307" spans="1:7" x14ac:dyDescent="0.25">
      <c r="A307" s="35" t="s">
        <v>1408</v>
      </c>
      <c r="B307" s="35" t="s">
        <v>30</v>
      </c>
      <c r="C307" s="142">
        <v>6.8599999999999994E-2</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v>1</v>
      </c>
      <c r="D319" s="35"/>
      <c r="E319" s="33"/>
      <c r="F319" s="33"/>
      <c r="G319" s="33"/>
    </row>
    <row r="320" spans="1:7" x14ac:dyDescent="0.25">
      <c r="A320" s="35" t="s">
        <v>554</v>
      </c>
      <c r="B320" s="35" t="s">
        <v>133</v>
      </c>
      <c r="C320" s="142">
        <v>0</v>
      </c>
      <c r="D320" s="35"/>
      <c r="E320" s="33"/>
      <c r="F320" s="33"/>
      <c r="G320" s="33"/>
    </row>
    <row r="321" spans="1:7" x14ac:dyDescent="0.25">
      <c r="A321" s="35" t="s">
        <v>555</v>
      </c>
      <c r="B321" s="35" t="s">
        <v>30</v>
      </c>
      <c r="C321" s="142">
        <v>0</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1740</v>
      </c>
      <c r="C326" s="133">
        <v>5756.51</v>
      </c>
      <c r="D326" s="136">
        <v>35757</v>
      </c>
      <c r="E326" s="40"/>
      <c r="F326" s="125">
        <f>IF($C$344=0,"",IF(C326="[for completion]","",C326/$C$344))</f>
        <v>0.74946847915383696</v>
      </c>
      <c r="G326" s="125">
        <f>IF($D$344=0,"",IF(D326="[for completion]","",D326/$D$344))</f>
        <v>0.70911254338125929</v>
      </c>
    </row>
    <row r="327" spans="1:7" x14ac:dyDescent="0.25">
      <c r="A327" s="35" t="s">
        <v>560</v>
      </c>
      <c r="B327" s="140" t="s">
        <v>1741</v>
      </c>
      <c r="C327" s="133">
        <v>1366.45</v>
      </c>
      <c r="D327" s="136">
        <v>10191</v>
      </c>
      <c r="E327" s="40"/>
      <c r="F327" s="125">
        <f t="shared" ref="F327:F343" si="12">IF($C$344=0,"",IF(C327="[for completion]","",C327/$C$344))</f>
        <v>0.1779048769722906</v>
      </c>
      <c r="G327" s="125">
        <f>IF($D$344=0,"",IF(D327="[for completion]","",D327/$D$344))</f>
        <v>0.20210213187902826</v>
      </c>
    </row>
    <row r="328" spans="1:7" x14ac:dyDescent="0.25">
      <c r="A328" s="35" t="s">
        <v>561</v>
      </c>
      <c r="B328" s="140" t="s">
        <v>1742</v>
      </c>
      <c r="C328" s="133">
        <v>28.52</v>
      </c>
      <c r="D328" s="136">
        <v>308</v>
      </c>
      <c r="E328" s="40"/>
      <c r="F328" s="125">
        <f>IF($C$344=0,"",IF(C328="[for completion]","",C328/$C$344))</f>
        <v>3.7131597140398313E-3</v>
      </c>
      <c r="G328" s="125">
        <f t="shared" ref="G328:G343" si="13">IF($D$344=0,"",IF(D328="[for completion]","",D328/$D$344))</f>
        <v>6.1080813088745661E-3</v>
      </c>
    </row>
    <row r="329" spans="1:7" x14ac:dyDescent="0.25">
      <c r="A329" s="35" t="s">
        <v>562</v>
      </c>
      <c r="B329" s="140" t="s">
        <v>1743</v>
      </c>
      <c r="C329" s="133">
        <v>32.06</v>
      </c>
      <c r="D329" s="136">
        <v>377</v>
      </c>
      <c r="E329" s="40"/>
      <c r="F329" s="125">
        <f t="shared" si="12"/>
        <v>4.174049804772686E-3</v>
      </c>
      <c r="G329" s="125">
        <f t="shared" si="13"/>
        <v>7.4764501735250372E-3</v>
      </c>
    </row>
    <row r="330" spans="1:7" x14ac:dyDescent="0.25">
      <c r="A330" s="35" t="s">
        <v>563</v>
      </c>
      <c r="B330" s="140" t="s">
        <v>1744</v>
      </c>
      <c r="C330" s="133">
        <v>0</v>
      </c>
      <c r="D330" s="136">
        <v>0</v>
      </c>
      <c r="E330" s="40"/>
      <c r="F330" s="125">
        <f t="shared" si="12"/>
        <v>0</v>
      </c>
      <c r="G330" s="125">
        <f t="shared" si="13"/>
        <v>0</v>
      </c>
    </row>
    <row r="331" spans="1:7" x14ac:dyDescent="0.25">
      <c r="A331" s="35" t="s">
        <v>564</v>
      </c>
      <c r="B331" s="140" t="s">
        <v>1745</v>
      </c>
      <c r="C331" s="133">
        <v>0</v>
      </c>
      <c r="D331" s="136">
        <v>0</v>
      </c>
      <c r="E331" s="40"/>
      <c r="F331" s="125">
        <f t="shared" si="12"/>
        <v>0</v>
      </c>
      <c r="G331" s="125">
        <f t="shared" si="13"/>
        <v>0</v>
      </c>
    </row>
    <row r="332" spans="1:7" x14ac:dyDescent="0.25">
      <c r="A332" s="35" t="s">
        <v>565</v>
      </c>
      <c r="B332" s="140" t="s">
        <v>1746</v>
      </c>
      <c r="C332" s="133">
        <v>0</v>
      </c>
      <c r="D332" s="136">
        <v>0</v>
      </c>
      <c r="E332" s="40"/>
      <c r="F332" s="125">
        <f t="shared" si="12"/>
        <v>0</v>
      </c>
      <c r="G332" s="125">
        <f t="shared" si="13"/>
        <v>0</v>
      </c>
    </row>
    <row r="333" spans="1:7" x14ac:dyDescent="0.25">
      <c r="A333" s="35" t="s">
        <v>566</v>
      </c>
      <c r="B333" s="140" t="s">
        <v>87</v>
      </c>
      <c r="C333" s="133" t="s">
        <v>27</v>
      </c>
      <c r="D333" s="136" t="s">
        <v>27</v>
      </c>
      <c r="E333" s="40"/>
      <c r="F333" s="125" t="str">
        <f t="shared" si="12"/>
        <v/>
      </c>
      <c r="G333" s="125" t="str">
        <f t="shared" si="13"/>
        <v/>
      </c>
    </row>
    <row r="334" spans="1:7" x14ac:dyDescent="0.25">
      <c r="A334" s="35" t="s">
        <v>567</v>
      </c>
      <c r="B334" s="140" t="s">
        <v>87</v>
      </c>
      <c r="C334" s="133" t="s">
        <v>27</v>
      </c>
      <c r="D334" s="136" t="s">
        <v>27</v>
      </c>
      <c r="E334" s="40"/>
      <c r="F334" s="125" t="str">
        <f t="shared" si="12"/>
        <v/>
      </c>
      <c r="G334" s="125" t="str">
        <f t="shared" si="13"/>
        <v/>
      </c>
    </row>
    <row r="335" spans="1:7" x14ac:dyDescent="0.25">
      <c r="A335" s="35" t="s">
        <v>568</v>
      </c>
      <c r="B335" s="140" t="s">
        <v>87</v>
      </c>
      <c r="C335" s="133" t="s">
        <v>27</v>
      </c>
      <c r="D335" s="136" t="s">
        <v>27</v>
      </c>
      <c r="E335" s="40"/>
      <c r="F335" s="125" t="str">
        <f t="shared" si="12"/>
        <v/>
      </c>
      <c r="G335" s="125" t="str">
        <f>IF($D$344=0,"",IF(D335="[for completion]","",D335/$D$344))</f>
        <v/>
      </c>
    </row>
    <row r="336" spans="1:7" x14ac:dyDescent="0.25">
      <c r="A336" s="35" t="s">
        <v>634</v>
      </c>
      <c r="B336" s="140" t="s">
        <v>87</v>
      </c>
      <c r="C336" s="133" t="s">
        <v>27</v>
      </c>
      <c r="D336" s="136" t="s">
        <v>27</v>
      </c>
      <c r="E336" s="40"/>
      <c r="F336" s="125" t="str">
        <f t="shared" si="12"/>
        <v/>
      </c>
      <c r="G336" s="125" t="str">
        <f t="shared" si="13"/>
        <v/>
      </c>
    </row>
    <row r="337" spans="1:7" x14ac:dyDescent="0.25">
      <c r="A337" s="35" t="s">
        <v>635</v>
      </c>
      <c r="B337" s="140" t="s">
        <v>87</v>
      </c>
      <c r="C337" s="133" t="s">
        <v>27</v>
      </c>
      <c r="D337" s="136" t="s">
        <v>27</v>
      </c>
      <c r="E337" s="40"/>
      <c r="F337" s="125" t="str">
        <f t="shared" si="12"/>
        <v/>
      </c>
      <c r="G337" s="125" t="str">
        <f>IF($D$344=0,"",IF(D337="[for completion]","",D337/$D$344))</f>
        <v/>
      </c>
    </row>
    <row r="338" spans="1:7" x14ac:dyDescent="0.25">
      <c r="A338" s="35" t="s">
        <v>636</v>
      </c>
      <c r="B338" s="140" t="s">
        <v>87</v>
      </c>
      <c r="C338" s="133" t="s">
        <v>27</v>
      </c>
      <c r="D338" s="136" t="s">
        <v>27</v>
      </c>
      <c r="E338" s="40"/>
      <c r="F338" s="125" t="str">
        <f t="shared" si="12"/>
        <v/>
      </c>
      <c r="G338" s="125" t="str">
        <f t="shared" si="13"/>
        <v/>
      </c>
    </row>
    <row r="339" spans="1:7" x14ac:dyDescent="0.25">
      <c r="A339" s="35" t="s">
        <v>637</v>
      </c>
      <c r="B339" s="140" t="s">
        <v>87</v>
      </c>
      <c r="C339" s="133" t="s">
        <v>27</v>
      </c>
      <c r="D339" s="136" t="s">
        <v>27</v>
      </c>
      <c r="E339" s="40"/>
      <c r="F339" s="125" t="str">
        <f t="shared" si="12"/>
        <v/>
      </c>
      <c r="G339" s="125" t="str">
        <f t="shared" si="13"/>
        <v/>
      </c>
    </row>
    <row r="340" spans="1:7" x14ac:dyDescent="0.25">
      <c r="A340" s="35" t="s">
        <v>638</v>
      </c>
      <c r="B340" s="140" t="s">
        <v>87</v>
      </c>
      <c r="C340" s="133" t="s">
        <v>27</v>
      </c>
      <c r="D340" s="136" t="s">
        <v>27</v>
      </c>
      <c r="E340" s="40"/>
      <c r="F340" s="125" t="str">
        <f t="shared" si="12"/>
        <v/>
      </c>
      <c r="G340" s="125" t="str">
        <f t="shared" si="13"/>
        <v/>
      </c>
    </row>
    <row r="341" spans="1:7" x14ac:dyDescent="0.25">
      <c r="A341" s="35" t="s">
        <v>639</v>
      </c>
      <c r="B341" s="140" t="s">
        <v>87</v>
      </c>
      <c r="C341" s="133" t="s">
        <v>27</v>
      </c>
      <c r="D341" s="136" t="s">
        <v>27</v>
      </c>
      <c r="E341" s="40"/>
      <c r="F341" s="125" t="str">
        <f t="shared" si="12"/>
        <v/>
      </c>
      <c r="G341" s="125" t="str">
        <f t="shared" si="13"/>
        <v/>
      </c>
    </row>
    <row r="342" spans="1:7" x14ac:dyDescent="0.25">
      <c r="A342" s="35" t="s">
        <v>640</v>
      </c>
      <c r="B342" s="140" t="s">
        <v>87</v>
      </c>
      <c r="C342" s="133" t="s">
        <v>27</v>
      </c>
      <c r="D342" s="136" t="s">
        <v>27</v>
      </c>
      <c r="E342" s="40"/>
      <c r="F342" s="125" t="str">
        <f t="shared" si="12"/>
        <v/>
      </c>
      <c r="G342" s="125" t="str">
        <f t="shared" si="13"/>
        <v/>
      </c>
    </row>
    <row r="343" spans="1:7" x14ac:dyDescent="0.25">
      <c r="A343" s="35" t="s">
        <v>641</v>
      </c>
      <c r="B343" s="140" t="s">
        <v>707</v>
      </c>
      <c r="C343" s="133">
        <v>497.25</v>
      </c>
      <c r="D343" s="136">
        <v>3792</v>
      </c>
      <c r="E343" s="40"/>
      <c r="F343" s="125">
        <f t="shared" si="12"/>
        <v>6.4739434355059827E-2</v>
      </c>
      <c r="G343" s="125">
        <f t="shared" si="13"/>
        <v>7.520079325731284E-2</v>
      </c>
    </row>
    <row r="344" spans="1:7" x14ac:dyDescent="0.25">
      <c r="A344" s="35" t="s">
        <v>642</v>
      </c>
      <c r="B344" s="62" t="s">
        <v>31</v>
      </c>
      <c r="C344" s="72">
        <f>SUM(C326:C343)</f>
        <v>7680.7900000000009</v>
      </c>
      <c r="D344" s="74">
        <f>SUM(D326:D343)</f>
        <v>50425</v>
      </c>
      <c r="E344" s="40"/>
      <c r="F344" s="125">
        <f>SUM(F326:F343)</f>
        <v>0.99999999999999989</v>
      </c>
      <c r="G344" s="125">
        <f>SUM(G326:G343)</f>
        <v>1</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171</v>
      </c>
      <c r="C349" s="137" t="s">
        <v>171</v>
      </c>
      <c r="D349" s="137" t="s">
        <v>171</v>
      </c>
      <c r="E349" s="40"/>
      <c r="F349" s="125" t="str">
        <f>IF($C$367=0,"",IF(C349="[for completion]","",C349/$C$367))</f>
        <v/>
      </c>
      <c r="G349" s="125" t="str">
        <f>IF($D$367=0,"",IF(D349="[for completion]","",D349/$D$367))</f>
        <v/>
      </c>
    </row>
    <row r="350" spans="1:7" x14ac:dyDescent="0.25">
      <c r="A350" s="35" t="s">
        <v>573</v>
      </c>
      <c r="B350" s="140" t="s">
        <v>87</v>
      </c>
      <c r="C350" s="137" t="s">
        <v>27</v>
      </c>
      <c r="D350" s="137" t="s">
        <v>27</v>
      </c>
      <c r="E350" s="40"/>
      <c r="F350" s="125" t="str">
        <f t="shared" ref="F350:F366" si="14">IF($C$367=0,"",IF(C350="[for completion]","",C350/$C$367))</f>
        <v/>
      </c>
      <c r="G350" s="125" t="str">
        <f t="shared" ref="G350:G366" si="15">IF($D$367=0,"",IF(D350="[for completion]","",D350/$D$367))</f>
        <v/>
      </c>
    </row>
    <row r="351" spans="1:7" x14ac:dyDescent="0.25">
      <c r="A351" s="35" t="s">
        <v>574</v>
      </c>
      <c r="B351" s="140" t="s">
        <v>87</v>
      </c>
      <c r="C351" s="137" t="s">
        <v>27</v>
      </c>
      <c r="D351" s="137" t="s">
        <v>27</v>
      </c>
      <c r="E351" s="40"/>
      <c r="F351" s="125" t="str">
        <f t="shared" si="14"/>
        <v/>
      </c>
      <c r="G351" s="125" t="str">
        <f t="shared" si="15"/>
        <v/>
      </c>
    </row>
    <row r="352" spans="1:7" x14ac:dyDescent="0.25">
      <c r="A352" s="35" t="s">
        <v>575</v>
      </c>
      <c r="B352" s="140" t="s">
        <v>87</v>
      </c>
      <c r="C352" s="137" t="s">
        <v>27</v>
      </c>
      <c r="D352" s="137" t="s">
        <v>27</v>
      </c>
      <c r="E352" s="40"/>
      <c r="F352" s="125" t="str">
        <f t="shared" si="14"/>
        <v/>
      </c>
      <c r="G352" s="125" t="str">
        <f t="shared" si="15"/>
        <v/>
      </c>
    </row>
    <row r="353" spans="1:7" x14ac:dyDescent="0.25">
      <c r="A353" s="35" t="s">
        <v>576</v>
      </c>
      <c r="B353" s="140" t="s">
        <v>87</v>
      </c>
      <c r="C353" s="137" t="s">
        <v>27</v>
      </c>
      <c r="D353" s="137" t="s">
        <v>27</v>
      </c>
      <c r="E353" s="40"/>
      <c r="F353" s="125" t="str">
        <f t="shared" si="14"/>
        <v/>
      </c>
      <c r="G353" s="125" t="str">
        <f t="shared" si="15"/>
        <v/>
      </c>
    </row>
    <row r="354" spans="1:7" x14ac:dyDescent="0.25">
      <c r="A354" s="35" t="s">
        <v>643</v>
      </c>
      <c r="B354" s="140" t="s">
        <v>87</v>
      </c>
      <c r="C354" s="137" t="s">
        <v>27</v>
      </c>
      <c r="D354" s="137" t="s">
        <v>27</v>
      </c>
      <c r="E354" s="40"/>
      <c r="F354" s="125" t="str">
        <f t="shared" si="14"/>
        <v/>
      </c>
      <c r="G354" s="125" t="str">
        <f t="shared" si="15"/>
        <v/>
      </c>
    </row>
    <row r="355" spans="1:7" x14ac:dyDescent="0.25">
      <c r="A355" s="35" t="s">
        <v>644</v>
      </c>
      <c r="B355" s="140" t="s">
        <v>87</v>
      </c>
      <c r="C355" s="137" t="s">
        <v>27</v>
      </c>
      <c r="D355" s="137" t="s">
        <v>27</v>
      </c>
      <c r="E355" s="40"/>
      <c r="F355" s="125" t="str">
        <f t="shared" si="14"/>
        <v/>
      </c>
      <c r="G355" s="125" t="str">
        <f t="shared" si="15"/>
        <v/>
      </c>
    </row>
    <row r="356" spans="1:7" x14ac:dyDescent="0.25">
      <c r="A356" s="35" t="s">
        <v>645</v>
      </c>
      <c r="B356" s="140" t="s">
        <v>87</v>
      </c>
      <c r="C356" s="137" t="s">
        <v>27</v>
      </c>
      <c r="D356" s="137" t="s">
        <v>27</v>
      </c>
      <c r="E356" s="40"/>
      <c r="F356" s="125" t="str">
        <f>IF($C$367=0,"",IF(C356="[for completion]","",C356/$C$367))</f>
        <v/>
      </c>
      <c r="G356" s="125" t="str">
        <f t="shared" si="15"/>
        <v/>
      </c>
    </row>
    <row r="357" spans="1:7" x14ac:dyDescent="0.25">
      <c r="A357" s="35" t="s">
        <v>646</v>
      </c>
      <c r="B357" s="140" t="s">
        <v>87</v>
      </c>
      <c r="C357" s="137" t="s">
        <v>27</v>
      </c>
      <c r="D357" s="137" t="s">
        <v>27</v>
      </c>
      <c r="E357" s="40"/>
      <c r="F357" s="125" t="str">
        <f t="shared" si="14"/>
        <v/>
      </c>
      <c r="G357" s="125" t="str">
        <f t="shared" si="15"/>
        <v/>
      </c>
    </row>
    <row r="358" spans="1:7" x14ac:dyDescent="0.25">
      <c r="A358" s="35" t="s">
        <v>647</v>
      </c>
      <c r="B358" s="140" t="s">
        <v>87</v>
      </c>
      <c r="C358" s="137" t="s">
        <v>27</v>
      </c>
      <c r="D358" s="137" t="s">
        <v>27</v>
      </c>
      <c r="E358" s="40"/>
      <c r="F358" s="125" t="str">
        <f t="shared" si="14"/>
        <v/>
      </c>
      <c r="G358" s="125" t="str">
        <f t="shared" si="15"/>
        <v/>
      </c>
    </row>
    <row r="359" spans="1:7" x14ac:dyDescent="0.25">
      <c r="A359" s="35" t="s">
        <v>1220</v>
      </c>
      <c r="B359" s="140" t="s">
        <v>87</v>
      </c>
      <c r="C359" s="137" t="s">
        <v>27</v>
      </c>
      <c r="D359" s="137" t="s">
        <v>27</v>
      </c>
      <c r="E359" s="40"/>
      <c r="F359" s="125" t="str">
        <f t="shared" si="14"/>
        <v/>
      </c>
      <c r="G359" s="125" t="str">
        <f t="shared" si="15"/>
        <v/>
      </c>
    </row>
    <row r="360" spans="1:7" x14ac:dyDescent="0.25">
      <c r="A360" s="35" t="s">
        <v>1221</v>
      </c>
      <c r="B360" s="140" t="s">
        <v>87</v>
      </c>
      <c r="C360" s="137" t="s">
        <v>27</v>
      </c>
      <c r="D360" s="137" t="s">
        <v>27</v>
      </c>
      <c r="E360" s="40"/>
      <c r="F360" s="125" t="str">
        <f t="shared" si="14"/>
        <v/>
      </c>
      <c r="G360" s="125" t="str">
        <f t="shared" si="15"/>
        <v/>
      </c>
    </row>
    <row r="361" spans="1:7" x14ac:dyDescent="0.25">
      <c r="A361" s="35" t="s">
        <v>1222</v>
      </c>
      <c r="B361" s="140" t="s">
        <v>87</v>
      </c>
      <c r="C361" s="137" t="s">
        <v>27</v>
      </c>
      <c r="D361" s="137" t="s">
        <v>27</v>
      </c>
      <c r="E361" s="40"/>
      <c r="F361" s="125" t="str">
        <f t="shared" si="14"/>
        <v/>
      </c>
      <c r="G361" s="125" t="str">
        <f>IF($D$367=0,"",IF(D361="[for completion]","",D361/$D$367))</f>
        <v/>
      </c>
    </row>
    <row r="362" spans="1:7" x14ac:dyDescent="0.25">
      <c r="A362" s="35" t="s">
        <v>1223</v>
      </c>
      <c r="B362" s="140" t="s">
        <v>87</v>
      </c>
      <c r="C362" s="137" t="s">
        <v>27</v>
      </c>
      <c r="D362" s="137" t="s">
        <v>27</v>
      </c>
      <c r="E362" s="40"/>
      <c r="F362" s="125" t="str">
        <f t="shared" si="14"/>
        <v/>
      </c>
      <c r="G362" s="125" t="str">
        <f t="shared" si="15"/>
        <v/>
      </c>
    </row>
    <row r="363" spans="1:7" x14ac:dyDescent="0.25">
      <c r="A363" s="35" t="s">
        <v>1224</v>
      </c>
      <c r="B363" s="140" t="s">
        <v>87</v>
      </c>
      <c r="C363" s="137" t="s">
        <v>27</v>
      </c>
      <c r="D363" s="137" t="s">
        <v>27</v>
      </c>
      <c r="E363" s="40"/>
      <c r="F363" s="125" t="str">
        <f t="shared" si="14"/>
        <v/>
      </c>
      <c r="G363" s="125" t="str">
        <f t="shared" si="15"/>
        <v/>
      </c>
    </row>
    <row r="364" spans="1:7" x14ac:dyDescent="0.25">
      <c r="A364" s="35" t="s">
        <v>1225</v>
      </c>
      <c r="B364" s="140" t="s">
        <v>87</v>
      </c>
      <c r="C364" s="137" t="s">
        <v>27</v>
      </c>
      <c r="D364" s="137" t="s">
        <v>27</v>
      </c>
      <c r="E364" s="40"/>
      <c r="F364" s="125" t="str">
        <f t="shared" si="14"/>
        <v/>
      </c>
      <c r="G364" s="125" t="str">
        <f t="shared" si="15"/>
        <v/>
      </c>
    </row>
    <row r="365" spans="1:7" x14ac:dyDescent="0.25">
      <c r="A365" s="35" t="s">
        <v>1226</v>
      </c>
      <c r="B365" s="140" t="s">
        <v>87</v>
      </c>
      <c r="C365" s="137" t="s">
        <v>27</v>
      </c>
      <c r="D365" s="137" t="s">
        <v>27</v>
      </c>
      <c r="E365" s="40"/>
      <c r="F365" s="125" t="str">
        <f t="shared" si="14"/>
        <v/>
      </c>
      <c r="G365" s="125" t="str">
        <f t="shared" si="15"/>
        <v/>
      </c>
    </row>
    <row r="366" spans="1:7" x14ac:dyDescent="0.25">
      <c r="A366" s="35" t="s">
        <v>1227</v>
      </c>
      <c r="B366" s="140" t="s">
        <v>707</v>
      </c>
      <c r="C366" s="137" t="s">
        <v>27</v>
      </c>
      <c r="D366" s="137" t="s">
        <v>27</v>
      </c>
      <c r="E366" s="40"/>
      <c r="F366" s="125" t="str">
        <f t="shared" si="14"/>
        <v/>
      </c>
      <c r="G366" s="125" t="str">
        <f t="shared" si="15"/>
        <v/>
      </c>
    </row>
    <row r="367" spans="1:7" x14ac:dyDescent="0.25">
      <c r="A367" s="35" t="s">
        <v>1228</v>
      </c>
      <c r="B367" s="62" t="s">
        <v>31</v>
      </c>
      <c r="C367" s="72">
        <f>SUM(C349:C366)</f>
        <v>0</v>
      </c>
      <c r="D367" s="74">
        <f>SUM(D349:D366)</f>
        <v>0</v>
      </c>
      <c r="E367" s="40"/>
      <c r="F367" s="125">
        <f>SUM(F349:F366)</f>
        <v>0</v>
      </c>
      <c r="G367" s="125">
        <f>SUM(G349:G366)</f>
        <v>0</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v>75.8</v>
      </c>
      <c r="D371" s="137">
        <v>495</v>
      </c>
      <c r="E371" s="40"/>
      <c r="F371" s="125">
        <f>IF($C$384=0,"",IF(C371="[for completion]","",C371/$C$384))</f>
        <v>9.8687893677465045E-3</v>
      </c>
      <c r="G371" s="125">
        <f>IF($D$384=0,"",IF(D371="[for completion]","",D371/$D$384))</f>
        <v>9.816559246405553E-3</v>
      </c>
    </row>
    <row r="372" spans="1:7" x14ac:dyDescent="0.25">
      <c r="A372" s="35" t="s">
        <v>580</v>
      </c>
      <c r="B372" s="62" t="s">
        <v>322</v>
      </c>
      <c r="C372" s="133">
        <v>85.75</v>
      </c>
      <c r="D372" s="137">
        <v>576</v>
      </c>
      <c r="E372" s="40"/>
      <c r="F372" s="125">
        <f t="shared" ref="F372:F383" si="16">IF($C$384=0,"",IF(C372="[for completion]","",C372/$C$384))</f>
        <v>1.1164230716151224E-2</v>
      </c>
      <c r="G372" s="125">
        <f t="shared" ref="G372:G383" si="17">IF($D$384=0,"",IF(D372="[for completion]","",D372/$D$384))</f>
        <v>1.142290530490828E-2</v>
      </c>
    </row>
    <row r="373" spans="1:7" x14ac:dyDescent="0.25">
      <c r="A373" s="35" t="s">
        <v>581</v>
      </c>
      <c r="B373" s="62" t="s">
        <v>1318</v>
      </c>
      <c r="C373" s="133">
        <v>258.02999999999997</v>
      </c>
      <c r="D373" s="137">
        <v>1827</v>
      </c>
      <c r="E373" s="40"/>
      <c r="F373" s="125">
        <f t="shared" si="16"/>
        <v>3.3594244334559771E-2</v>
      </c>
      <c r="G373" s="125">
        <f t="shared" si="17"/>
        <v>3.6232027764005949E-2</v>
      </c>
    </row>
    <row r="374" spans="1:7" x14ac:dyDescent="0.25">
      <c r="A374" s="35" t="s">
        <v>648</v>
      </c>
      <c r="B374" s="62" t="s">
        <v>323</v>
      </c>
      <c r="C374" s="133">
        <v>566.14</v>
      </c>
      <c r="D374" s="137">
        <v>4071</v>
      </c>
      <c r="E374" s="40"/>
      <c r="F374" s="125">
        <f t="shared" si="16"/>
        <v>7.3708659797572643E-2</v>
      </c>
      <c r="G374" s="125">
        <f t="shared" si="17"/>
        <v>8.0733763014377791E-2</v>
      </c>
    </row>
    <row r="375" spans="1:7" x14ac:dyDescent="0.25">
      <c r="A375" s="35" t="s">
        <v>649</v>
      </c>
      <c r="B375" s="62" t="s">
        <v>324</v>
      </c>
      <c r="C375" s="133">
        <v>170.53</v>
      </c>
      <c r="D375" s="137">
        <v>1353</v>
      </c>
      <c r="E375" s="40"/>
      <c r="F375" s="125">
        <f t="shared" si="16"/>
        <v>2.2202172175221788E-2</v>
      </c>
      <c r="G375" s="125">
        <f t="shared" si="17"/>
        <v>2.6831928606841846E-2</v>
      </c>
    </row>
    <row r="376" spans="1:7" x14ac:dyDescent="0.25">
      <c r="A376" s="35" t="s">
        <v>650</v>
      </c>
      <c r="B376" s="62" t="s">
        <v>325</v>
      </c>
      <c r="C376" s="133">
        <v>104.05</v>
      </c>
      <c r="D376" s="137">
        <v>814</v>
      </c>
      <c r="E376" s="40"/>
      <c r="F376" s="125">
        <f t="shared" si="16"/>
        <v>1.3546801236332768E-2</v>
      </c>
      <c r="G376" s="125">
        <f t="shared" si="17"/>
        <v>1.6142786316311355E-2</v>
      </c>
    </row>
    <row r="377" spans="1:7" x14ac:dyDescent="0.25">
      <c r="A377" s="35" t="s">
        <v>714</v>
      </c>
      <c r="B377" s="62" t="s">
        <v>326</v>
      </c>
      <c r="C377" s="133">
        <v>98.68</v>
      </c>
      <c r="D377" s="137">
        <v>751</v>
      </c>
      <c r="E377" s="40"/>
      <c r="F377" s="125">
        <f t="shared" si="16"/>
        <v>1.2847653493525398E-2</v>
      </c>
      <c r="G377" s="125">
        <f t="shared" si="17"/>
        <v>1.4893406048587011E-2</v>
      </c>
    </row>
    <row r="378" spans="1:7" x14ac:dyDescent="0.25">
      <c r="A378" s="35" t="s">
        <v>715</v>
      </c>
      <c r="B378" s="62" t="s">
        <v>327</v>
      </c>
      <c r="C378" s="133">
        <v>129.85</v>
      </c>
      <c r="D378" s="137">
        <v>966</v>
      </c>
      <c r="E378" s="40"/>
      <c r="F378" s="125">
        <f t="shared" si="16"/>
        <v>1.6905835084457567E-2</v>
      </c>
      <c r="G378" s="125">
        <f t="shared" si="17"/>
        <v>1.9157164105106594E-2</v>
      </c>
    </row>
    <row r="379" spans="1:7" x14ac:dyDescent="0.25">
      <c r="A379" s="35" t="s">
        <v>1229</v>
      </c>
      <c r="B379" s="62" t="s">
        <v>1597</v>
      </c>
      <c r="C379" s="72">
        <v>729.09</v>
      </c>
      <c r="D379" s="35">
        <v>5391</v>
      </c>
      <c r="E379" s="40"/>
      <c r="F379" s="151">
        <f t="shared" si="16"/>
        <v>9.492395303601979E-2</v>
      </c>
      <c r="G379" s="151">
        <f t="shared" si="17"/>
        <v>0.10691125433812593</v>
      </c>
    </row>
    <row r="380" spans="1:7" x14ac:dyDescent="0.25">
      <c r="A380" s="35" t="s">
        <v>1230</v>
      </c>
      <c r="B380" s="35" t="s">
        <v>1585</v>
      </c>
      <c r="C380" s="72">
        <v>864.86</v>
      </c>
      <c r="D380" s="35">
        <v>6022</v>
      </c>
      <c r="F380" s="151">
        <f t="shared" si="16"/>
        <v>0.11260054317400056</v>
      </c>
      <c r="G380" s="151">
        <f t="shared" si="17"/>
        <v>0.11942488844819038</v>
      </c>
    </row>
    <row r="381" spans="1:7" x14ac:dyDescent="0.25">
      <c r="A381" s="35" t="s">
        <v>1231</v>
      </c>
      <c r="B381" s="35" t="s">
        <v>1586</v>
      </c>
      <c r="C381" s="72">
        <v>1892.43</v>
      </c>
      <c r="D381" s="35">
        <v>12062</v>
      </c>
      <c r="E381" s="40"/>
      <c r="F381" s="151">
        <f t="shared" si="16"/>
        <v>0.24638513275995408</v>
      </c>
      <c r="G381" s="151">
        <f>IF($D$384=0,"",IF(D381="[for completion]","",D381/$D$384))</f>
        <v>0.23920674268715914</v>
      </c>
    </row>
    <row r="382" spans="1:7" x14ac:dyDescent="0.25">
      <c r="A382" s="35" t="s">
        <v>1612</v>
      </c>
      <c r="B382" s="62" t="s">
        <v>1587</v>
      </c>
      <c r="C382" s="72">
        <v>2690.84</v>
      </c>
      <c r="D382" s="35">
        <v>16018</v>
      </c>
      <c r="E382" s="40"/>
      <c r="F382" s="151">
        <f t="shared" si="16"/>
        <v>0.3503342108483774</v>
      </c>
      <c r="G382" s="151">
        <f t="shared" si="17"/>
        <v>0.31765989092711949</v>
      </c>
    </row>
    <row r="383" spans="1:7" x14ac:dyDescent="0.25">
      <c r="A383" s="35" t="s">
        <v>1613</v>
      </c>
      <c r="B383" s="35" t="s">
        <v>707</v>
      </c>
      <c r="C383" s="72">
        <v>14.73</v>
      </c>
      <c r="D383" s="74">
        <v>79</v>
      </c>
      <c r="E383" s="40"/>
      <c r="F383" s="151">
        <f t="shared" si="16"/>
        <v>1.9177739760805545E-3</v>
      </c>
      <c r="G383" s="151">
        <f t="shared" si="17"/>
        <v>1.5666831928606842E-3</v>
      </c>
    </row>
    <row r="384" spans="1:7" x14ac:dyDescent="0.25">
      <c r="A384" s="35" t="s">
        <v>1614</v>
      </c>
      <c r="B384" s="62" t="s">
        <v>31</v>
      </c>
      <c r="C384" s="72">
        <f>SUM(C371:C383)</f>
        <v>7680.78</v>
      </c>
      <c r="D384" s="74">
        <f>SUM(D371:D383)</f>
        <v>50425</v>
      </c>
      <c r="E384" s="40"/>
      <c r="F384" s="151">
        <f>SUM(F371:F383)</f>
        <v>1</v>
      </c>
      <c r="G384" s="151">
        <f>SUM(G371:G383)</f>
        <v>1</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v>1246.8499999999999</v>
      </c>
      <c r="D396" s="136">
        <v>7593</v>
      </c>
      <c r="E396" s="40"/>
      <c r="F396" s="125">
        <f>IF($C$403=0,"",IF(C396="[for completion]","",C396/$C$403))</f>
        <v>0.16233398474371707</v>
      </c>
      <c r="G396" s="125">
        <f>IF($D$403=0,"",IF(D396="[for completion]","",D396/$D$403))</f>
        <v>0.15058006941001487</v>
      </c>
    </row>
    <row r="397" spans="1:7" x14ac:dyDescent="0.25">
      <c r="A397" s="35" t="s">
        <v>717</v>
      </c>
      <c r="B397" s="78" t="s">
        <v>709</v>
      </c>
      <c r="C397" s="133">
        <v>5586.23</v>
      </c>
      <c r="D397" s="136">
        <v>37637</v>
      </c>
      <c r="E397" s="40"/>
      <c r="F397" s="125">
        <f t="shared" ref="F397:F402" si="18">IF($C$403=0,"",IF(C397="[for completion]","",C397/$C$403))</f>
        <v>0.72730077843757845</v>
      </c>
      <c r="G397" s="125">
        <f t="shared" ref="G397:G402" si="19">IF($D$403=0,"",IF(D397="[for completion]","",D397/$D$403))</f>
        <v>0.74639563708477941</v>
      </c>
    </row>
    <row r="398" spans="1:7" x14ac:dyDescent="0.25">
      <c r="A398" s="35" t="s">
        <v>718</v>
      </c>
      <c r="B398" s="62" t="s">
        <v>710</v>
      </c>
      <c r="C398" s="133">
        <v>0</v>
      </c>
      <c r="D398" s="136">
        <v>0</v>
      </c>
      <c r="E398" s="40"/>
      <c r="F398" s="125">
        <f t="shared" si="18"/>
        <v>0</v>
      </c>
      <c r="G398" s="125">
        <f t="shared" si="19"/>
        <v>0</v>
      </c>
    </row>
    <row r="399" spans="1:7" x14ac:dyDescent="0.25">
      <c r="A399" s="35" t="s">
        <v>719</v>
      </c>
      <c r="B399" s="62" t="s">
        <v>711</v>
      </c>
      <c r="C399" s="133">
        <v>804.27</v>
      </c>
      <c r="D399" s="136">
        <v>4889</v>
      </c>
      <c r="E399" s="40"/>
      <c r="F399" s="125">
        <f t="shared" si="18"/>
        <v>0.10471215776543237</v>
      </c>
      <c r="G399" s="125">
        <f t="shared" si="19"/>
        <v>9.6955875061973229E-2</v>
      </c>
    </row>
    <row r="400" spans="1:7" x14ac:dyDescent="0.25">
      <c r="A400" s="35" t="s">
        <v>720</v>
      </c>
      <c r="B400" s="62" t="s">
        <v>712</v>
      </c>
      <c r="C400" s="133">
        <v>0</v>
      </c>
      <c r="D400" s="136">
        <v>0</v>
      </c>
      <c r="E400" s="40"/>
      <c r="F400" s="125">
        <f t="shared" si="18"/>
        <v>0</v>
      </c>
      <c r="G400" s="125">
        <f t="shared" si="19"/>
        <v>0</v>
      </c>
    </row>
    <row r="401" spans="1:7" x14ac:dyDescent="0.25">
      <c r="A401" s="35" t="s">
        <v>1232</v>
      </c>
      <c r="B401" s="62" t="s">
        <v>713</v>
      </c>
      <c r="C401" s="133">
        <v>0</v>
      </c>
      <c r="D401" s="136">
        <v>0</v>
      </c>
      <c r="E401" s="40"/>
      <c r="F401" s="125">
        <f t="shared" si="18"/>
        <v>0</v>
      </c>
      <c r="G401" s="125">
        <f t="shared" si="19"/>
        <v>0</v>
      </c>
    </row>
    <row r="402" spans="1:7" x14ac:dyDescent="0.25">
      <c r="A402" s="35" t="s">
        <v>1233</v>
      </c>
      <c r="B402" s="62" t="s">
        <v>329</v>
      </c>
      <c r="C402" s="133">
        <v>43.42</v>
      </c>
      <c r="D402" s="136">
        <v>306</v>
      </c>
      <c r="E402" s="40"/>
      <c r="F402" s="125">
        <f t="shared" si="18"/>
        <v>5.6530790532720024E-3</v>
      </c>
      <c r="G402" s="125">
        <f t="shared" si="19"/>
        <v>6.0684184432325235E-3</v>
      </c>
    </row>
    <row r="403" spans="1:7" x14ac:dyDescent="0.25">
      <c r="A403" s="35" t="s">
        <v>1234</v>
      </c>
      <c r="B403" s="62" t="s">
        <v>31</v>
      </c>
      <c r="C403" s="72">
        <f>SUM(C396:C402)</f>
        <v>7680.77</v>
      </c>
      <c r="D403" s="74">
        <f>SUM(D396:D402)</f>
        <v>50425</v>
      </c>
      <c r="E403" s="40"/>
      <c r="F403" s="73">
        <f>SUM(F396:F402)</f>
        <v>0.99999999999999989</v>
      </c>
      <c r="G403" s="73">
        <f>SUM(G396:G402)</f>
        <v>1</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v>620.72</v>
      </c>
      <c r="D406" s="136">
        <v>3748</v>
      </c>
      <c r="E406" s="40"/>
      <c r="F406" s="125">
        <f>IF($C$410=0,"",IF(C406="[for completion]","",C406/$C$410))</f>
        <v>8.0814603706129196E-2</v>
      </c>
      <c r="G406" s="125">
        <f>IF($D$410=0,"",IF(D406="[for completion]","",D406/$D$410))</f>
        <v>7.4328210213187904E-2</v>
      </c>
    </row>
    <row r="407" spans="1:7" x14ac:dyDescent="0.25">
      <c r="A407" s="35" t="s">
        <v>1236</v>
      </c>
      <c r="B407" s="78" t="s">
        <v>706</v>
      </c>
      <c r="C407" s="133">
        <v>7055.42</v>
      </c>
      <c r="D407" s="136">
        <v>46646</v>
      </c>
      <c r="E407" s="40"/>
      <c r="F407" s="125">
        <f>IF($C$410=0,"",IF(C407="[for completion]","",C407/$C$410))</f>
        <v>0.91857998981875566</v>
      </c>
      <c r="G407" s="125">
        <f>IF($D$410=0,"",IF(D407="[for completion]","",D407/$D$410))</f>
        <v>0.92505701536936047</v>
      </c>
    </row>
    <row r="408" spans="1:7" x14ac:dyDescent="0.25">
      <c r="A408" s="35" t="s">
        <v>1237</v>
      </c>
      <c r="B408" s="62" t="s">
        <v>329</v>
      </c>
      <c r="C408" s="133">
        <v>4.6500000000000004</v>
      </c>
      <c r="D408" s="136">
        <v>31</v>
      </c>
      <c r="E408" s="40"/>
      <c r="F408" s="125">
        <f>IF($C$410=0,"",IF(C408="[for completion]","",C408/$C$410))</f>
        <v>6.0540647511518999E-4</v>
      </c>
      <c r="G408" s="125">
        <f>IF($D$410=0,"",IF(D408="[for completion]","",D408/$D$410))</f>
        <v>6.1477441745166092E-4</v>
      </c>
    </row>
    <row r="409" spans="1:7" x14ac:dyDescent="0.25">
      <c r="A409" s="35" t="s">
        <v>1238</v>
      </c>
      <c r="B409" s="35" t="s">
        <v>707</v>
      </c>
      <c r="C409" s="133">
        <v>0</v>
      </c>
      <c r="D409" s="136">
        <v>0</v>
      </c>
      <c r="E409" s="40"/>
      <c r="F409" s="125">
        <f>IF($C$410=0,"",IF(C409="[for completion]","",C409/$C$410))</f>
        <v>0</v>
      </c>
      <c r="G409" s="125">
        <f>IF($D$410=0,"",IF(D409="[for completion]","",D409/$D$410))</f>
        <v>0</v>
      </c>
    </row>
    <row r="410" spans="1:7" x14ac:dyDescent="0.25">
      <c r="A410" s="35" t="s">
        <v>1239</v>
      </c>
      <c r="B410" s="62" t="s">
        <v>31</v>
      </c>
      <c r="C410" s="72">
        <f>SUM(C406:C409)</f>
        <v>7680.79</v>
      </c>
      <c r="D410" s="74">
        <f>SUM(D406:D409)</f>
        <v>50425</v>
      </c>
      <c r="E410" s="40"/>
      <c r="F410" s="125">
        <f>SUM(F406:F409)</f>
        <v>1</v>
      </c>
      <c r="G410" s="125">
        <f>SUM(G406:G409)</f>
        <v>1</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t="s">
        <v>171</v>
      </c>
      <c r="D413" s="133" t="s">
        <v>171</v>
      </c>
      <c r="E413" s="33"/>
      <c r="F413" s="133" t="s">
        <v>171</v>
      </c>
      <c r="G413" s="71"/>
    </row>
    <row r="414" spans="1:7" x14ac:dyDescent="0.25">
      <c r="A414" s="35" t="s">
        <v>1410</v>
      </c>
      <c r="B414" s="78" t="s">
        <v>709</v>
      </c>
      <c r="C414" s="133" t="s">
        <v>171</v>
      </c>
      <c r="D414" s="133" t="s">
        <v>171</v>
      </c>
      <c r="E414" s="33"/>
      <c r="F414" s="133" t="s">
        <v>171</v>
      </c>
      <c r="G414" s="71"/>
    </row>
    <row r="415" spans="1:7" x14ac:dyDescent="0.25">
      <c r="A415" s="35" t="s">
        <v>1411</v>
      </c>
      <c r="B415" s="62" t="s">
        <v>710</v>
      </c>
      <c r="C415" s="133" t="s">
        <v>171</v>
      </c>
      <c r="D415" s="133" t="s">
        <v>171</v>
      </c>
      <c r="E415" s="33"/>
      <c r="F415" s="133" t="s">
        <v>171</v>
      </c>
      <c r="G415" s="71"/>
    </row>
    <row r="416" spans="1:7" x14ac:dyDescent="0.25">
      <c r="A416" s="35" t="s">
        <v>1412</v>
      </c>
      <c r="B416" s="62" t="s">
        <v>711</v>
      </c>
      <c r="C416" s="133" t="s">
        <v>171</v>
      </c>
      <c r="D416" s="133" t="s">
        <v>171</v>
      </c>
      <c r="E416" s="33"/>
      <c r="F416" s="133" t="s">
        <v>171</v>
      </c>
      <c r="G416" s="71"/>
    </row>
    <row r="417" spans="1:7" x14ac:dyDescent="0.25">
      <c r="A417" s="35" t="s">
        <v>1413</v>
      </c>
      <c r="B417" s="62" t="s">
        <v>712</v>
      </c>
      <c r="C417" s="133" t="s">
        <v>171</v>
      </c>
      <c r="D417" s="133" t="s">
        <v>171</v>
      </c>
      <c r="E417" s="33"/>
      <c r="F417" s="133" t="s">
        <v>171</v>
      </c>
      <c r="G417" s="71"/>
    </row>
    <row r="418" spans="1:7" x14ac:dyDescent="0.25">
      <c r="A418" s="35" t="s">
        <v>1414</v>
      </c>
      <c r="B418" s="62" t="s">
        <v>713</v>
      </c>
      <c r="C418" s="133" t="s">
        <v>171</v>
      </c>
      <c r="D418" s="133" t="s">
        <v>171</v>
      </c>
      <c r="E418" s="33"/>
      <c r="F418" s="133" t="s">
        <v>171</v>
      </c>
      <c r="G418" s="71"/>
    </row>
    <row r="419" spans="1:7" x14ac:dyDescent="0.25">
      <c r="A419" s="35" t="s">
        <v>1415</v>
      </c>
      <c r="B419" s="62" t="s">
        <v>329</v>
      </c>
      <c r="C419" s="133" t="s">
        <v>171</v>
      </c>
      <c r="D419" s="133" t="s">
        <v>171</v>
      </c>
      <c r="E419" s="33"/>
      <c r="F419" s="133" t="s">
        <v>171</v>
      </c>
      <c r="G419" s="71"/>
    </row>
    <row r="420" spans="1:7" x14ac:dyDescent="0.25">
      <c r="A420" s="35" t="s">
        <v>1416</v>
      </c>
      <c r="B420" s="62" t="s">
        <v>707</v>
      </c>
      <c r="C420" s="133" t="s">
        <v>171</v>
      </c>
      <c r="D420" s="133" t="s">
        <v>171</v>
      </c>
      <c r="E420" s="33"/>
      <c r="F420" s="133" t="s">
        <v>171</v>
      </c>
      <c r="G420" s="71"/>
    </row>
    <row r="421" spans="1:7" x14ac:dyDescent="0.25">
      <c r="A421" s="35" t="s">
        <v>1417</v>
      </c>
      <c r="B421" s="62" t="s">
        <v>31</v>
      </c>
      <c r="C421" s="72">
        <f>SUM(C413:C420)</f>
        <v>0</v>
      </c>
      <c r="D421" s="72">
        <f>SUM(D413:D420)</f>
        <v>0</v>
      </c>
      <c r="E421" s="33"/>
      <c r="F421" s="35"/>
      <c r="G421" s="71"/>
    </row>
    <row r="422" spans="1:7" x14ac:dyDescent="0.25">
      <c r="A422" s="35" t="s">
        <v>1418</v>
      </c>
      <c r="B422" s="35" t="s">
        <v>1530</v>
      </c>
      <c r="C422" s="35"/>
      <c r="D422" s="35"/>
      <c r="E422" s="35"/>
      <c r="F422" s="133" t="s">
        <v>27</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20">IF($C$490=0,"",IF(C467="[for completion]","",C467/$C$490))</f>
        <v/>
      </c>
      <c r="G467" s="71" t="str">
        <f t="shared" ref="G467:G489" si="21">IF($D$490=0,"",IF(D467="[for completion]","",D467/$D$490))</f>
        <v/>
      </c>
    </row>
    <row r="468" spans="1:7" x14ac:dyDescent="0.25">
      <c r="A468" s="35" t="s">
        <v>654</v>
      </c>
      <c r="B468" s="62" t="s">
        <v>87</v>
      </c>
      <c r="C468" s="72" t="s">
        <v>27</v>
      </c>
      <c r="D468" s="74" t="s">
        <v>27</v>
      </c>
      <c r="E468" s="65"/>
      <c r="F468" s="71" t="str">
        <f t="shared" si="20"/>
        <v/>
      </c>
      <c r="G468" s="71" t="str">
        <f t="shared" si="21"/>
        <v/>
      </c>
    </row>
    <row r="469" spans="1:7" x14ac:dyDescent="0.25">
      <c r="A469" s="35" t="s">
        <v>655</v>
      </c>
      <c r="B469" s="62" t="s">
        <v>87</v>
      </c>
      <c r="C469" s="72" t="s">
        <v>27</v>
      </c>
      <c r="D469" s="74" t="s">
        <v>27</v>
      </c>
      <c r="E469" s="65"/>
      <c r="F469" s="71" t="str">
        <f>IF($C$490=0,"",IF(C469="[for completion]","",C469/$C$490))</f>
        <v/>
      </c>
      <c r="G469" s="71" t="str">
        <f t="shared" si="21"/>
        <v/>
      </c>
    </row>
    <row r="470" spans="1:7" x14ac:dyDescent="0.25">
      <c r="A470" s="35" t="s">
        <v>656</v>
      </c>
      <c r="B470" s="62" t="s">
        <v>87</v>
      </c>
      <c r="C470" s="72" t="s">
        <v>27</v>
      </c>
      <c r="D470" s="74" t="s">
        <v>27</v>
      </c>
      <c r="E470" s="65"/>
      <c r="F470" s="71" t="str">
        <f t="shared" si="20"/>
        <v/>
      </c>
      <c r="G470" s="71" t="str">
        <f t="shared" si="21"/>
        <v/>
      </c>
    </row>
    <row r="471" spans="1:7" x14ac:dyDescent="0.25">
      <c r="A471" s="35" t="s">
        <v>657</v>
      </c>
      <c r="B471" s="62" t="s">
        <v>87</v>
      </c>
      <c r="C471" s="72" t="s">
        <v>27</v>
      </c>
      <c r="D471" s="74" t="s">
        <v>27</v>
      </c>
      <c r="E471" s="65"/>
      <c r="F471" s="71" t="str">
        <f t="shared" si="20"/>
        <v/>
      </c>
      <c r="G471" s="71" t="str">
        <f t="shared" si="21"/>
        <v/>
      </c>
    </row>
    <row r="472" spans="1:7" x14ac:dyDescent="0.25">
      <c r="A472" s="35" t="s">
        <v>658</v>
      </c>
      <c r="B472" s="62" t="s">
        <v>87</v>
      </c>
      <c r="C472" s="72" t="s">
        <v>27</v>
      </c>
      <c r="D472" s="74" t="s">
        <v>27</v>
      </c>
      <c r="E472" s="65"/>
      <c r="F472" s="71" t="str">
        <f t="shared" si="20"/>
        <v/>
      </c>
      <c r="G472" s="71" t="str">
        <f t="shared" si="21"/>
        <v/>
      </c>
    </row>
    <row r="473" spans="1:7" x14ac:dyDescent="0.25">
      <c r="A473" s="35" t="s">
        <v>659</v>
      </c>
      <c r="B473" s="62" t="s">
        <v>87</v>
      </c>
      <c r="C473" s="72" t="s">
        <v>27</v>
      </c>
      <c r="D473" s="74" t="s">
        <v>27</v>
      </c>
      <c r="E473" s="65"/>
      <c r="F473" s="71" t="str">
        <f t="shared" si="20"/>
        <v/>
      </c>
      <c r="G473" s="71" t="str">
        <f t="shared" si="21"/>
        <v/>
      </c>
    </row>
    <row r="474" spans="1:7" x14ac:dyDescent="0.25">
      <c r="A474" s="35" t="s">
        <v>660</v>
      </c>
      <c r="B474" s="62" t="s">
        <v>87</v>
      </c>
      <c r="C474" s="72" t="s">
        <v>27</v>
      </c>
      <c r="D474" s="74" t="s">
        <v>27</v>
      </c>
      <c r="E474" s="65"/>
      <c r="F474" s="71" t="str">
        <f t="shared" si="20"/>
        <v/>
      </c>
      <c r="G474" s="71" t="str">
        <f t="shared" si="21"/>
        <v/>
      </c>
    </row>
    <row r="475" spans="1:7" x14ac:dyDescent="0.25">
      <c r="A475" s="35" t="s">
        <v>740</v>
      </c>
      <c r="B475" s="62" t="s">
        <v>87</v>
      </c>
      <c r="C475" s="72" t="s">
        <v>27</v>
      </c>
      <c r="D475" s="74" t="s">
        <v>27</v>
      </c>
      <c r="E475" s="62"/>
      <c r="F475" s="71" t="str">
        <f t="shared" si="20"/>
        <v/>
      </c>
      <c r="G475" s="71" t="str">
        <f t="shared" si="21"/>
        <v/>
      </c>
    </row>
    <row r="476" spans="1:7" x14ac:dyDescent="0.25">
      <c r="A476" s="35" t="s">
        <v>1457</v>
      </c>
      <c r="B476" s="62" t="s">
        <v>87</v>
      </c>
      <c r="C476" s="72" t="s">
        <v>27</v>
      </c>
      <c r="D476" s="74" t="s">
        <v>27</v>
      </c>
      <c r="E476" s="62"/>
      <c r="F476" s="71" t="str">
        <f t="shared" si="20"/>
        <v/>
      </c>
      <c r="G476" s="71" t="str">
        <f t="shared" si="21"/>
        <v/>
      </c>
    </row>
    <row r="477" spans="1:7" x14ac:dyDescent="0.25">
      <c r="A477" s="35" t="s">
        <v>1458</v>
      </c>
      <c r="B477" s="62" t="s">
        <v>87</v>
      </c>
      <c r="C477" s="72" t="s">
        <v>27</v>
      </c>
      <c r="D477" s="74" t="s">
        <v>27</v>
      </c>
      <c r="E477" s="62"/>
      <c r="F477" s="71" t="str">
        <f t="shared" si="20"/>
        <v/>
      </c>
      <c r="G477" s="71" t="str">
        <f>IF($D$490=0,"",IF(D477="[for completion]","",D477/$D$490))</f>
        <v/>
      </c>
    </row>
    <row r="478" spans="1:7" x14ac:dyDescent="0.25">
      <c r="A478" s="35" t="s">
        <v>1459</v>
      </c>
      <c r="B478" s="62" t="s">
        <v>87</v>
      </c>
      <c r="C478" s="72" t="s">
        <v>27</v>
      </c>
      <c r="D478" s="74" t="s">
        <v>27</v>
      </c>
      <c r="E478" s="62"/>
      <c r="F478" s="71" t="str">
        <f t="shared" si="20"/>
        <v/>
      </c>
      <c r="G478" s="71" t="str">
        <f>IF($D$490=0,"",IF(D478="[for completion]","",D478/$D$490))</f>
        <v/>
      </c>
    </row>
    <row r="479" spans="1:7" x14ac:dyDescent="0.25">
      <c r="A479" s="35" t="s">
        <v>1460</v>
      </c>
      <c r="B479" s="62" t="s">
        <v>87</v>
      </c>
      <c r="C479" s="72" t="s">
        <v>27</v>
      </c>
      <c r="D479" s="74" t="s">
        <v>27</v>
      </c>
      <c r="E479" s="62"/>
      <c r="F479" s="71" t="str">
        <f t="shared" si="20"/>
        <v/>
      </c>
      <c r="G479" s="71" t="str">
        <f t="shared" si="21"/>
        <v/>
      </c>
    </row>
    <row r="480" spans="1:7" x14ac:dyDescent="0.25">
      <c r="A480" s="35" t="s">
        <v>1461</v>
      </c>
      <c r="B480" s="62" t="s">
        <v>87</v>
      </c>
      <c r="C480" s="72" t="s">
        <v>27</v>
      </c>
      <c r="D480" s="74" t="s">
        <v>27</v>
      </c>
      <c r="E480" s="62"/>
      <c r="F480" s="71" t="str">
        <f t="shared" si="20"/>
        <v/>
      </c>
      <c r="G480" s="71" t="str">
        <f t="shared" si="21"/>
        <v/>
      </c>
    </row>
    <row r="481" spans="1:7" x14ac:dyDescent="0.25">
      <c r="A481" s="35" t="s">
        <v>1462</v>
      </c>
      <c r="B481" s="62" t="s">
        <v>87</v>
      </c>
      <c r="C481" s="72" t="s">
        <v>27</v>
      </c>
      <c r="D481" s="74" t="s">
        <v>27</v>
      </c>
      <c r="E481" s="35"/>
      <c r="F481" s="71" t="str">
        <f t="shared" si="20"/>
        <v/>
      </c>
      <c r="G481" s="71" t="str">
        <f t="shared" si="21"/>
        <v/>
      </c>
    </row>
    <row r="482" spans="1:7" x14ac:dyDescent="0.25">
      <c r="A482" s="35" t="s">
        <v>1463</v>
      </c>
      <c r="B482" s="62" t="s">
        <v>87</v>
      </c>
      <c r="C482" s="72" t="s">
        <v>27</v>
      </c>
      <c r="D482" s="74" t="s">
        <v>27</v>
      </c>
      <c r="E482" s="126"/>
      <c r="F482" s="71" t="str">
        <f t="shared" si="20"/>
        <v/>
      </c>
      <c r="G482" s="71" t="str">
        <f t="shared" si="21"/>
        <v/>
      </c>
    </row>
    <row r="483" spans="1:7" x14ac:dyDescent="0.25">
      <c r="A483" s="35" t="s">
        <v>1464</v>
      </c>
      <c r="B483" s="62" t="s">
        <v>87</v>
      </c>
      <c r="C483" s="72" t="s">
        <v>27</v>
      </c>
      <c r="D483" s="74" t="s">
        <v>27</v>
      </c>
      <c r="E483" s="126"/>
      <c r="F483" s="71" t="str">
        <f t="shared" si="20"/>
        <v/>
      </c>
      <c r="G483" s="71" t="str">
        <f t="shared" si="21"/>
        <v/>
      </c>
    </row>
    <row r="484" spans="1:7" x14ac:dyDescent="0.25">
      <c r="A484" s="35" t="s">
        <v>1465</v>
      </c>
      <c r="B484" s="62" t="s">
        <v>87</v>
      </c>
      <c r="C484" s="72" t="s">
        <v>27</v>
      </c>
      <c r="D484" s="74" t="s">
        <v>27</v>
      </c>
      <c r="E484" s="126"/>
      <c r="F484" s="71" t="str">
        <f t="shared" si="20"/>
        <v/>
      </c>
      <c r="G484" s="71" t="str">
        <f t="shared" si="21"/>
        <v/>
      </c>
    </row>
    <row r="485" spans="1:7" x14ac:dyDescent="0.25">
      <c r="A485" s="35" t="s">
        <v>1466</v>
      </c>
      <c r="B485" s="62" t="s">
        <v>87</v>
      </c>
      <c r="C485" s="72" t="s">
        <v>27</v>
      </c>
      <c r="D485" s="74" t="s">
        <v>27</v>
      </c>
      <c r="E485" s="126"/>
      <c r="F485" s="71" t="str">
        <f t="shared" si="20"/>
        <v/>
      </c>
      <c r="G485" s="71" t="str">
        <f t="shared" si="21"/>
        <v/>
      </c>
    </row>
    <row r="486" spans="1:7" x14ac:dyDescent="0.25">
      <c r="A486" s="35" t="s">
        <v>1467</v>
      </c>
      <c r="B486" s="62" t="s">
        <v>87</v>
      </c>
      <c r="C486" s="72" t="s">
        <v>27</v>
      </c>
      <c r="D486" s="74" t="s">
        <v>27</v>
      </c>
      <c r="E486" s="126"/>
      <c r="F486" s="71" t="str">
        <f t="shared" si="20"/>
        <v/>
      </c>
      <c r="G486" s="71" t="str">
        <f t="shared" si="21"/>
        <v/>
      </c>
    </row>
    <row r="487" spans="1:7" x14ac:dyDescent="0.25">
      <c r="A487" s="35" t="s">
        <v>1468</v>
      </c>
      <c r="B487" s="62" t="s">
        <v>87</v>
      </c>
      <c r="C487" s="72" t="s">
        <v>27</v>
      </c>
      <c r="D487" s="74" t="s">
        <v>27</v>
      </c>
      <c r="E487" s="126"/>
      <c r="F487" s="71" t="str">
        <f t="shared" si="20"/>
        <v/>
      </c>
      <c r="G487" s="71" t="str">
        <f t="shared" si="21"/>
        <v/>
      </c>
    </row>
    <row r="488" spans="1:7" x14ac:dyDescent="0.25">
      <c r="A488" s="35" t="s">
        <v>1469</v>
      </c>
      <c r="B488" s="62" t="s">
        <v>87</v>
      </c>
      <c r="C488" s="72" t="s">
        <v>27</v>
      </c>
      <c r="D488" s="74" t="s">
        <v>27</v>
      </c>
      <c r="E488" s="126"/>
      <c r="F488" s="71" t="str">
        <f t="shared" si="20"/>
        <v/>
      </c>
      <c r="G488" s="71" t="str">
        <f t="shared" si="21"/>
        <v/>
      </c>
    </row>
    <row r="489" spans="1:7" x14ac:dyDescent="0.25">
      <c r="A489" s="35" t="s">
        <v>1470</v>
      </c>
      <c r="B489" s="62" t="s">
        <v>87</v>
      </c>
      <c r="C489" s="72" t="s">
        <v>27</v>
      </c>
      <c r="D489" s="74" t="s">
        <v>27</v>
      </c>
      <c r="E489" s="126"/>
      <c r="F489" s="71" t="str">
        <f t="shared" si="20"/>
        <v/>
      </c>
      <c r="G489" s="71" t="str">
        <f t="shared" si="21"/>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2">IF($C$503=0,"",IF(C496="[for completion]","",C496/$C$503))</f>
        <v/>
      </c>
      <c r="G496" s="71" t="str">
        <f t="shared" ref="G496:G502" si="23">IF($D$503=0,"",IF(D496="[for completion]","",D496/$D$503))</f>
        <v/>
      </c>
    </row>
    <row r="497" spans="1:7" x14ac:dyDescent="0.25">
      <c r="A497" s="35" t="s">
        <v>665</v>
      </c>
      <c r="B497" s="35" t="s">
        <v>111</v>
      </c>
      <c r="C497" s="72" t="s">
        <v>27</v>
      </c>
      <c r="D497" s="74" t="s">
        <v>27</v>
      </c>
      <c r="E497" s="35"/>
      <c r="F497" s="71" t="str">
        <f t="shared" si="22"/>
        <v/>
      </c>
      <c r="G497" s="71" t="str">
        <f t="shared" si="23"/>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2"/>
        <v/>
      </c>
      <c r="G499" s="71" t="str">
        <f t="shared" si="23"/>
        <v/>
      </c>
    </row>
    <row r="500" spans="1:7" x14ac:dyDescent="0.25">
      <c r="A500" s="35" t="s">
        <v>668</v>
      </c>
      <c r="B500" s="35" t="s">
        <v>114</v>
      </c>
      <c r="C500" s="72" t="s">
        <v>27</v>
      </c>
      <c r="D500" s="74" t="s">
        <v>27</v>
      </c>
      <c r="E500" s="35"/>
      <c r="F500" s="71" t="str">
        <f t="shared" si="22"/>
        <v/>
      </c>
      <c r="G500" s="71" t="str">
        <f t="shared" si="23"/>
        <v/>
      </c>
    </row>
    <row r="501" spans="1:7" x14ac:dyDescent="0.25">
      <c r="A501" s="35" t="s">
        <v>669</v>
      </c>
      <c r="B501" s="35" t="s">
        <v>115</v>
      </c>
      <c r="C501" s="72" t="s">
        <v>27</v>
      </c>
      <c r="D501" s="74" t="s">
        <v>27</v>
      </c>
      <c r="E501" s="35"/>
      <c r="F501" s="71" t="str">
        <f t="shared" si="22"/>
        <v/>
      </c>
      <c r="G501" s="71" t="str">
        <f t="shared" si="23"/>
        <v/>
      </c>
    </row>
    <row r="502" spans="1:7" x14ac:dyDescent="0.25">
      <c r="A502" s="35" t="s">
        <v>670</v>
      </c>
      <c r="B502" s="35" t="s">
        <v>116</v>
      </c>
      <c r="C502" s="72" t="s">
        <v>27</v>
      </c>
      <c r="D502" s="74" t="s">
        <v>27</v>
      </c>
      <c r="E502" s="35"/>
      <c r="F502" s="71" t="str">
        <f t="shared" si="22"/>
        <v/>
      </c>
      <c r="G502" s="71" t="str">
        <f t="shared" si="23"/>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4">IF($C$503=0,"",IF(C504="[for completion]","",C504/$C$503))</f>
        <v/>
      </c>
      <c r="G504" s="71" t="str">
        <f t="shared" ref="G504:G509" si="25">IF($D$503=0,"",IF(D504="[for completion]","",D504/$D$503))</f>
        <v/>
      </c>
    </row>
    <row r="505" spans="1:7" x14ac:dyDescent="0.25">
      <c r="A505" s="35" t="s">
        <v>672</v>
      </c>
      <c r="B505" s="59" t="s">
        <v>118</v>
      </c>
      <c r="C505" s="72"/>
      <c r="D505" s="74"/>
      <c r="E505" s="35"/>
      <c r="F505" s="71" t="str">
        <f t="shared" si="24"/>
        <v/>
      </c>
      <c r="G505" s="71" t="str">
        <f t="shared" si="25"/>
        <v/>
      </c>
    </row>
    <row r="506" spans="1:7" x14ac:dyDescent="0.25">
      <c r="A506" s="35" t="s">
        <v>673</v>
      </c>
      <c r="B506" s="59" t="s">
        <v>119</v>
      </c>
      <c r="C506" s="72"/>
      <c r="D506" s="74"/>
      <c r="E506" s="35"/>
      <c r="F506" s="71" t="str">
        <f t="shared" si="24"/>
        <v/>
      </c>
      <c r="G506" s="71" t="str">
        <f t="shared" si="25"/>
        <v/>
      </c>
    </row>
    <row r="507" spans="1:7" x14ac:dyDescent="0.25">
      <c r="A507" s="35" t="s">
        <v>741</v>
      </c>
      <c r="B507" s="59" t="s">
        <v>120</v>
      </c>
      <c r="C507" s="72"/>
      <c r="D507" s="74"/>
      <c r="E507" s="35"/>
      <c r="F507" s="71" t="str">
        <f t="shared" si="24"/>
        <v/>
      </c>
      <c r="G507" s="71" t="str">
        <f t="shared" si="25"/>
        <v/>
      </c>
    </row>
    <row r="508" spans="1:7" x14ac:dyDescent="0.25">
      <c r="A508" s="35" t="s">
        <v>742</v>
      </c>
      <c r="B508" s="59" t="s">
        <v>121</v>
      </c>
      <c r="C508" s="72"/>
      <c r="D508" s="74"/>
      <c r="E508" s="35"/>
      <c r="F508" s="71" t="str">
        <f t="shared" si="24"/>
        <v/>
      </c>
      <c r="G508" s="71" t="str">
        <f t="shared" si="25"/>
        <v/>
      </c>
    </row>
    <row r="509" spans="1:7" x14ac:dyDescent="0.25">
      <c r="A509" s="35" t="s">
        <v>743</v>
      </c>
      <c r="B509" s="59" t="s">
        <v>122</v>
      </c>
      <c r="C509" s="72"/>
      <c r="D509" s="74"/>
      <c r="E509" s="35"/>
      <c r="F509" s="71" t="str">
        <f t="shared" si="24"/>
        <v/>
      </c>
      <c r="G509" s="71" t="str">
        <f t="shared" si="25"/>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6">IF($C$525=0,"",IF(C518="[Mark as ND1 if not relevant]","",C518/$C$525))</f>
        <v/>
      </c>
      <c r="G518" s="71" t="str">
        <f t="shared" ref="G518:G524" si="27">IF($D$525=0,"",IF(D518="[Mark as ND1 if not relevant]","",D518/$D$525))</f>
        <v/>
      </c>
    </row>
    <row r="519" spans="1:7" x14ac:dyDescent="0.25">
      <c r="A519" s="35" t="s">
        <v>677</v>
      </c>
      <c r="B519" s="35" t="s">
        <v>111</v>
      </c>
      <c r="C519" s="72" t="s">
        <v>29</v>
      </c>
      <c r="D519" s="74" t="s">
        <v>29</v>
      </c>
      <c r="E519" s="35"/>
      <c r="F519" s="71" t="str">
        <f t="shared" si="26"/>
        <v/>
      </c>
      <c r="G519" s="71" t="str">
        <f t="shared" si="27"/>
        <v/>
      </c>
    </row>
    <row r="520" spans="1:7" x14ac:dyDescent="0.25">
      <c r="A520" s="35" t="s">
        <v>678</v>
      </c>
      <c r="B520" s="35" t="s">
        <v>112</v>
      </c>
      <c r="C520" s="72" t="s">
        <v>29</v>
      </c>
      <c r="D520" s="74" t="s">
        <v>29</v>
      </c>
      <c r="E520" s="35"/>
      <c r="F520" s="71" t="str">
        <f>IF($C$525=0,"",IF(C520="[Mark as ND1 if not relevant]","",C520/$C$525))</f>
        <v/>
      </c>
      <c r="G520" s="71" t="str">
        <f t="shared" si="27"/>
        <v/>
      </c>
    </row>
    <row r="521" spans="1:7" x14ac:dyDescent="0.25">
      <c r="A521" s="35" t="s">
        <v>679</v>
      </c>
      <c r="B521" s="35" t="s">
        <v>113</v>
      </c>
      <c r="C521" s="72" t="s">
        <v>29</v>
      </c>
      <c r="D521" s="74" t="s">
        <v>29</v>
      </c>
      <c r="E521" s="35"/>
      <c r="F521" s="71" t="str">
        <f t="shared" si="26"/>
        <v/>
      </c>
      <c r="G521" s="71" t="str">
        <f t="shared" si="27"/>
        <v/>
      </c>
    </row>
    <row r="522" spans="1:7" x14ac:dyDescent="0.25">
      <c r="A522" s="35" t="s">
        <v>680</v>
      </c>
      <c r="B522" s="35" t="s">
        <v>114</v>
      </c>
      <c r="C522" s="72" t="s">
        <v>29</v>
      </c>
      <c r="D522" s="74" t="s">
        <v>29</v>
      </c>
      <c r="E522" s="35"/>
      <c r="F522" s="71" t="str">
        <f t="shared" si="26"/>
        <v/>
      </c>
      <c r="G522" s="71" t="str">
        <f t="shared" si="27"/>
        <v/>
      </c>
    </row>
    <row r="523" spans="1:7" x14ac:dyDescent="0.25">
      <c r="A523" s="35" t="s">
        <v>681</v>
      </c>
      <c r="B523" s="35" t="s">
        <v>115</v>
      </c>
      <c r="C523" s="72" t="s">
        <v>29</v>
      </c>
      <c r="D523" s="74" t="s">
        <v>29</v>
      </c>
      <c r="E523" s="35"/>
      <c r="F523" s="71" t="str">
        <f t="shared" si="26"/>
        <v/>
      </c>
      <c r="G523" s="71" t="str">
        <f t="shared" si="27"/>
        <v/>
      </c>
    </row>
    <row r="524" spans="1:7" x14ac:dyDescent="0.25">
      <c r="A524" s="35" t="s">
        <v>682</v>
      </c>
      <c r="B524" s="35" t="s">
        <v>116</v>
      </c>
      <c r="C524" s="72" t="s">
        <v>29</v>
      </c>
      <c r="D524" s="74" t="s">
        <v>29</v>
      </c>
      <c r="E524" s="35"/>
      <c r="F524" s="71" t="str">
        <f t="shared" si="26"/>
        <v/>
      </c>
      <c r="G524" s="71" t="str">
        <f t="shared" si="27"/>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8">IF($C$525=0,"",IF(C526="[for completion]","",C526/$C$525))</f>
        <v/>
      </c>
      <c r="G526" s="71" t="str">
        <f t="shared" ref="G526:G531" si="29">IF($D$525=0,"",IF(D526="[for completion]","",D526/$D$525))</f>
        <v/>
      </c>
    </row>
    <row r="527" spans="1:7" x14ac:dyDescent="0.25">
      <c r="A527" s="35" t="s">
        <v>723</v>
      </c>
      <c r="B527" s="59" t="s">
        <v>118</v>
      </c>
      <c r="C527" s="72"/>
      <c r="D527" s="74"/>
      <c r="E527" s="35"/>
      <c r="F527" s="71" t="str">
        <f t="shared" si="28"/>
        <v/>
      </c>
      <c r="G527" s="71" t="str">
        <f t="shared" si="29"/>
        <v/>
      </c>
    </row>
    <row r="528" spans="1:7" x14ac:dyDescent="0.25">
      <c r="A528" s="35" t="s">
        <v>724</v>
      </c>
      <c r="B528" s="59" t="s">
        <v>119</v>
      </c>
      <c r="C528" s="72"/>
      <c r="D528" s="74"/>
      <c r="E528" s="35"/>
      <c r="F528" s="71" t="str">
        <f t="shared" si="28"/>
        <v/>
      </c>
      <c r="G528" s="71" t="str">
        <f t="shared" si="29"/>
        <v/>
      </c>
    </row>
    <row r="529" spans="1:7" x14ac:dyDescent="0.25">
      <c r="A529" s="35" t="s">
        <v>1241</v>
      </c>
      <c r="B529" s="59" t="s">
        <v>120</v>
      </c>
      <c r="C529" s="72"/>
      <c r="D529" s="74"/>
      <c r="E529" s="35"/>
      <c r="F529" s="71" t="str">
        <f t="shared" si="28"/>
        <v/>
      </c>
      <c r="G529" s="71" t="str">
        <f t="shared" si="29"/>
        <v/>
      </c>
    </row>
    <row r="530" spans="1:7" x14ac:dyDescent="0.25">
      <c r="A530" s="35" t="s">
        <v>1242</v>
      </c>
      <c r="B530" s="59" t="s">
        <v>121</v>
      </c>
      <c r="C530" s="72"/>
      <c r="D530" s="74"/>
      <c r="E530" s="35"/>
      <c r="F530" s="71" t="str">
        <f t="shared" si="28"/>
        <v/>
      </c>
      <c r="G530" s="71" t="str">
        <f t="shared" si="29"/>
        <v/>
      </c>
    </row>
    <row r="531" spans="1:7" x14ac:dyDescent="0.25">
      <c r="A531" s="35" t="s">
        <v>1243</v>
      </c>
      <c r="B531" s="59" t="s">
        <v>122</v>
      </c>
      <c r="C531" s="72"/>
      <c r="D531" s="74"/>
      <c r="E531" s="35"/>
      <c r="F531" s="71" t="str">
        <f t="shared" si="28"/>
        <v/>
      </c>
      <c r="G531" s="71" t="str">
        <f t="shared" si="29"/>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30">IF($C$582=0,"",IF(C565="[for completion]","",IF(C565="","",C565/$C$582)))</f>
        <v/>
      </c>
      <c r="G565" s="71" t="str">
        <f t="shared" ref="G565:G581" si="31">IF($D$582=0,"",IF(D565="[for completion]","",IF(D565="","",D565/$D$582)))</f>
        <v/>
      </c>
    </row>
    <row r="566" spans="1:7" x14ac:dyDescent="0.25">
      <c r="A566" s="35" t="s">
        <v>737</v>
      </c>
      <c r="B566" s="62" t="s">
        <v>87</v>
      </c>
      <c r="C566" s="72" t="s">
        <v>27</v>
      </c>
      <c r="D566" s="74" t="s">
        <v>27</v>
      </c>
      <c r="E566" s="40"/>
      <c r="F566" s="71" t="str">
        <f t="shared" si="30"/>
        <v/>
      </c>
      <c r="G566" s="71" t="str">
        <f t="shared" si="31"/>
        <v/>
      </c>
    </row>
    <row r="567" spans="1:7" x14ac:dyDescent="0.25">
      <c r="A567" s="35" t="s">
        <v>738</v>
      </c>
      <c r="B567" s="62" t="s">
        <v>87</v>
      </c>
      <c r="C567" s="72" t="s">
        <v>27</v>
      </c>
      <c r="D567" s="74" t="s">
        <v>27</v>
      </c>
      <c r="E567" s="40"/>
      <c r="F567" s="71" t="str">
        <f t="shared" si="30"/>
        <v/>
      </c>
      <c r="G567" s="71" t="str">
        <f t="shared" si="31"/>
        <v/>
      </c>
    </row>
    <row r="568" spans="1:7" x14ac:dyDescent="0.25">
      <c r="A568" s="35" t="s">
        <v>739</v>
      </c>
      <c r="B568" s="62" t="s">
        <v>87</v>
      </c>
      <c r="C568" s="72" t="s">
        <v>27</v>
      </c>
      <c r="D568" s="74" t="s">
        <v>27</v>
      </c>
      <c r="E568" s="40"/>
      <c r="F568" s="71" t="str">
        <f t="shared" si="30"/>
        <v/>
      </c>
      <c r="G568" s="71" t="str">
        <f t="shared" si="31"/>
        <v/>
      </c>
    </row>
    <row r="569" spans="1:7" x14ac:dyDescent="0.25">
      <c r="A569" s="35" t="s">
        <v>1252</v>
      </c>
      <c r="B569" s="62" t="s">
        <v>87</v>
      </c>
      <c r="C569" s="72" t="s">
        <v>27</v>
      </c>
      <c r="D569" s="74" t="s">
        <v>27</v>
      </c>
      <c r="E569" s="40"/>
      <c r="F569" s="71" t="str">
        <f t="shared" si="30"/>
        <v/>
      </c>
      <c r="G569" s="71" t="str">
        <f t="shared" si="31"/>
        <v/>
      </c>
    </row>
    <row r="570" spans="1:7" x14ac:dyDescent="0.25">
      <c r="A570" s="35" t="s">
        <v>1253</v>
      </c>
      <c r="B570" s="62" t="s">
        <v>87</v>
      </c>
      <c r="C570" s="72" t="s">
        <v>27</v>
      </c>
      <c r="D570" s="74" t="s">
        <v>27</v>
      </c>
      <c r="E570" s="40"/>
      <c r="F570" s="71" t="str">
        <f>IF($C$582=0,"",IF(C570="[for completion]","",IF(C570="","",C570/$C$582)))</f>
        <v/>
      </c>
      <c r="G570" s="71" t="str">
        <f t="shared" si="31"/>
        <v/>
      </c>
    </row>
    <row r="571" spans="1:7" x14ac:dyDescent="0.25">
      <c r="A571" s="35" t="s">
        <v>1254</v>
      </c>
      <c r="B571" s="62" t="s">
        <v>87</v>
      </c>
      <c r="C571" s="72" t="s">
        <v>27</v>
      </c>
      <c r="D571" s="74" t="s">
        <v>27</v>
      </c>
      <c r="E571" s="40"/>
      <c r="F571" s="71" t="str">
        <f t="shared" si="30"/>
        <v/>
      </c>
      <c r="G571" s="71" t="str">
        <f>IF($D$582=0,"",IF(D571="[for completion]","",IF(D571="","",D571/$D$582)))</f>
        <v/>
      </c>
    </row>
    <row r="572" spans="1:7" x14ac:dyDescent="0.25">
      <c r="A572" s="35" t="s">
        <v>1255</v>
      </c>
      <c r="B572" s="62" t="s">
        <v>87</v>
      </c>
      <c r="C572" s="72" t="s">
        <v>27</v>
      </c>
      <c r="D572" s="74" t="s">
        <v>27</v>
      </c>
      <c r="E572" s="40"/>
      <c r="F572" s="71" t="str">
        <f t="shared" si="30"/>
        <v/>
      </c>
      <c r="G572" s="71" t="str">
        <f t="shared" si="31"/>
        <v/>
      </c>
    </row>
    <row r="573" spans="1:7" x14ac:dyDescent="0.25">
      <c r="A573" s="35" t="s">
        <v>1256</v>
      </c>
      <c r="B573" s="62" t="s">
        <v>87</v>
      </c>
      <c r="C573" s="72" t="s">
        <v>27</v>
      </c>
      <c r="D573" s="74" t="s">
        <v>27</v>
      </c>
      <c r="E573" s="40"/>
      <c r="F573" s="71" t="str">
        <f t="shared" si="30"/>
        <v/>
      </c>
      <c r="G573" s="71" t="str">
        <f t="shared" si="31"/>
        <v/>
      </c>
    </row>
    <row r="574" spans="1:7" x14ac:dyDescent="0.25">
      <c r="A574" s="35" t="s">
        <v>1257</v>
      </c>
      <c r="B574" s="62" t="s">
        <v>87</v>
      </c>
      <c r="C574" s="72" t="s">
        <v>27</v>
      </c>
      <c r="D574" s="74" t="s">
        <v>27</v>
      </c>
      <c r="E574" s="40"/>
      <c r="F574" s="71" t="str">
        <f t="shared" si="30"/>
        <v/>
      </c>
      <c r="G574" s="71" t="str">
        <f t="shared" si="31"/>
        <v/>
      </c>
    </row>
    <row r="575" spans="1:7" x14ac:dyDescent="0.25">
      <c r="A575" s="35" t="s">
        <v>1258</v>
      </c>
      <c r="B575" s="62" t="s">
        <v>87</v>
      </c>
      <c r="C575" s="72" t="s">
        <v>27</v>
      </c>
      <c r="D575" s="74" t="s">
        <v>27</v>
      </c>
      <c r="E575" s="40"/>
      <c r="F575" s="71" t="str">
        <f t="shared" si="30"/>
        <v/>
      </c>
      <c r="G575" s="71" t="str">
        <f t="shared" si="31"/>
        <v/>
      </c>
    </row>
    <row r="576" spans="1:7" x14ac:dyDescent="0.25">
      <c r="A576" s="35" t="s">
        <v>1259</v>
      </c>
      <c r="B576" s="62" t="s">
        <v>87</v>
      </c>
      <c r="C576" s="72" t="s">
        <v>27</v>
      </c>
      <c r="D576" s="74" t="s">
        <v>27</v>
      </c>
      <c r="E576" s="40"/>
      <c r="F576" s="71" t="str">
        <f t="shared" si="30"/>
        <v/>
      </c>
      <c r="G576" s="71" t="str">
        <f t="shared" si="31"/>
        <v/>
      </c>
    </row>
    <row r="577" spans="1:7" x14ac:dyDescent="0.25">
      <c r="A577" s="35" t="s">
        <v>1260</v>
      </c>
      <c r="B577" s="62" t="s">
        <v>87</v>
      </c>
      <c r="C577" s="72" t="s">
        <v>27</v>
      </c>
      <c r="D577" s="74" t="s">
        <v>27</v>
      </c>
      <c r="E577" s="40"/>
      <c r="F577" s="71" t="str">
        <f t="shared" si="30"/>
        <v/>
      </c>
      <c r="G577" s="71" t="str">
        <f t="shared" si="31"/>
        <v/>
      </c>
    </row>
    <row r="578" spans="1:7" x14ac:dyDescent="0.25">
      <c r="A578" s="35" t="s">
        <v>1261</v>
      </c>
      <c r="B578" s="62" t="s">
        <v>87</v>
      </c>
      <c r="C578" s="72" t="s">
        <v>27</v>
      </c>
      <c r="D578" s="74" t="s">
        <v>27</v>
      </c>
      <c r="E578" s="40"/>
      <c r="F578" s="71" t="str">
        <f t="shared" si="30"/>
        <v/>
      </c>
      <c r="G578" s="71" t="str">
        <f t="shared" si="31"/>
        <v/>
      </c>
    </row>
    <row r="579" spans="1:7" x14ac:dyDescent="0.25">
      <c r="A579" s="35" t="s">
        <v>1262</v>
      </c>
      <c r="B579" s="62" t="s">
        <v>87</v>
      </c>
      <c r="C579" s="72" t="s">
        <v>27</v>
      </c>
      <c r="D579" s="74" t="s">
        <v>27</v>
      </c>
      <c r="E579" s="40"/>
      <c r="F579" s="71" t="str">
        <f t="shared" si="30"/>
        <v/>
      </c>
      <c r="G579" s="71" t="str">
        <f t="shared" si="31"/>
        <v/>
      </c>
    </row>
    <row r="580" spans="1:7" x14ac:dyDescent="0.25">
      <c r="A580" s="35" t="s">
        <v>1263</v>
      </c>
      <c r="B580" s="62" t="s">
        <v>87</v>
      </c>
      <c r="C580" s="72" t="s">
        <v>27</v>
      </c>
      <c r="D580" s="74" t="s">
        <v>27</v>
      </c>
      <c r="E580" s="40"/>
      <c r="F580" s="71" t="str">
        <f t="shared" si="30"/>
        <v/>
      </c>
      <c r="G580" s="71" t="str">
        <f t="shared" si="31"/>
        <v/>
      </c>
    </row>
    <row r="581" spans="1:7" x14ac:dyDescent="0.25">
      <c r="A581" s="35" t="s">
        <v>1264</v>
      </c>
      <c r="B581" s="62" t="s">
        <v>707</v>
      </c>
      <c r="C581" s="72" t="s">
        <v>27</v>
      </c>
      <c r="D581" s="74" t="s">
        <v>27</v>
      </c>
      <c r="E581" s="40"/>
      <c r="F581" s="71" t="str">
        <f t="shared" si="30"/>
        <v/>
      </c>
      <c r="G581" s="71" t="str">
        <f t="shared" si="31"/>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2">IF($C$605=0,"",IF(C588="[for completion]","",IF(C588="","",C588/$C$605)))</f>
        <v/>
      </c>
      <c r="G588" s="71" t="str">
        <f t="shared" ref="G588:G604" si="33">IF($D$605=0,"",IF(D588="[for completion]","",IF(D588="","",D588/$D$605)))</f>
        <v/>
      </c>
    </row>
    <row r="589" spans="1:7" x14ac:dyDescent="0.25">
      <c r="A589" s="35" t="s">
        <v>1271</v>
      </c>
      <c r="B589" s="62" t="s">
        <v>87</v>
      </c>
      <c r="C589" s="72" t="s">
        <v>27</v>
      </c>
      <c r="D589" s="74" t="s">
        <v>27</v>
      </c>
      <c r="E589" s="40"/>
      <c r="F589" s="71" t="str">
        <f t="shared" si="32"/>
        <v/>
      </c>
      <c r="G589" s="71" t="str">
        <f t="shared" si="33"/>
        <v/>
      </c>
    </row>
    <row r="590" spans="1:7" x14ac:dyDescent="0.25">
      <c r="A590" s="35" t="s">
        <v>1272</v>
      </c>
      <c r="B590" s="62" t="s">
        <v>87</v>
      </c>
      <c r="C590" s="72" t="s">
        <v>27</v>
      </c>
      <c r="D590" s="74" t="s">
        <v>27</v>
      </c>
      <c r="E590" s="40"/>
      <c r="F590" s="71" t="str">
        <f t="shared" si="32"/>
        <v/>
      </c>
      <c r="G590" s="71" t="str">
        <f t="shared" si="33"/>
        <v/>
      </c>
    </row>
    <row r="591" spans="1:7" x14ac:dyDescent="0.25">
      <c r="A591" s="35" t="s">
        <v>1273</v>
      </c>
      <c r="B591" s="62" t="s">
        <v>87</v>
      </c>
      <c r="C591" s="72" t="s">
        <v>27</v>
      </c>
      <c r="D591" s="74" t="s">
        <v>27</v>
      </c>
      <c r="E591" s="40"/>
      <c r="F591" s="71" t="str">
        <f t="shared" si="32"/>
        <v/>
      </c>
      <c r="G591" s="71" t="str">
        <f t="shared" si="33"/>
        <v/>
      </c>
    </row>
    <row r="592" spans="1:7" x14ac:dyDescent="0.25">
      <c r="A592" s="35" t="s">
        <v>1274</v>
      </c>
      <c r="B592" s="62" t="s">
        <v>87</v>
      </c>
      <c r="C592" s="72" t="s">
        <v>27</v>
      </c>
      <c r="D592" s="74" t="s">
        <v>27</v>
      </c>
      <c r="E592" s="40"/>
      <c r="F592" s="71" t="str">
        <f t="shared" si="32"/>
        <v/>
      </c>
      <c r="G592" s="71" t="str">
        <f t="shared" si="33"/>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2"/>
        <v/>
      </c>
      <c r="G594" s="71" t="str">
        <f t="shared" si="33"/>
        <v/>
      </c>
    </row>
    <row r="595" spans="1:7" x14ac:dyDescent="0.25">
      <c r="A595" s="35" t="s">
        <v>1277</v>
      </c>
      <c r="B595" s="62" t="s">
        <v>87</v>
      </c>
      <c r="C595" s="72" t="s">
        <v>27</v>
      </c>
      <c r="D595" s="74" t="s">
        <v>27</v>
      </c>
      <c r="E595" s="40"/>
      <c r="F595" s="71" t="str">
        <f t="shared" si="32"/>
        <v/>
      </c>
      <c r="G595" s="71" t="str">
        <f t="shared" si="33"/>
        <v/>
      </c>
    </row>
    <row r="596" spans="1:7" x14ac:dyDescent="0.25">
      <c r="A596" s="35" t="s">
        <v>1278</v>
      </c>
      <c r="B596" s="62" t="s">
        <v>87</v>
      </c>
      <c r="C596" s="72" t="s">
        <v>27</v>
      </c>
      <c r="D596" s="74" t="s">
        <v>27</v>
      </c>
      <c r="E596" s="40"/>
      <c r="F596" s="71" t="str">
        <f t="shared" si="32"/>
        <v/>
      </c>
      <c r="G596" s="71" t="str">
        <f t="shared" si="33"/>
        <v/>
      </c>
    </row>
    <row r="597" spans="1:7" x14ac:dyDescent="0.25">
      <c r="A597" s="35" t="s">
        <v>1279</v>
      </c>
      <c r="B597" s="62" t="s">
        <v>87</v>
      </c>
      <c r="C597" s="72" t="s">
        <v>27</v>
      </c>
      <c r="D597" s="74" t="s">
        <v>27</v>
      </c>
      <c r="E597" s="40"/>
      <c r="F597" s="71" t="str">
        <f t="shared" si="32"/>
        <v/>
      </c>
      <c r="G597" s="71" t="str">
        <f t="shared" si="33"/>
        <v/>
      </c>
    </row>
    <row r="598" spans="1:7" x14ac:dyDescent="0.25">
      <c r="A598" s="35" t="s">
        <v>1485</v>
      </c>
      <c r="B598" s="62" t="s">
        <v>87</v>
      </c>
      <c r="C598" s="72" t="s">
        <v>27</v>
      </c>
      <c r="D598" s="74" t="s">
        <v>27</v>
      </c>
      <c r="E598" s="40"/>
      <c r="F598" s="71" t="str">
        <f t="shared" si="32"/>
        <v/>
      </c>
      <c r="G598" s="71" t="str">
        <f t="shared" si="33"/>
        <v/>
      </c>
    </row>
    <row r="599" spans="1:7" x14ac:dyDescent="0.25">
      <c r="A599" s="35" t="s">
        <v>1486</v>
      </c>
      <c r="B599" s="62" t="s">
        <v>87</v>
      </c>
      <c r="C599" s="72" t="s">
        <v>27</v>
      </c>
      <c r="D599" s="74" t="s">
        <v>27</v>
      </c>
      <c r="E599" s="40"/>
      <c r="F599" s="71" t="str">
        <f t="shared" si="32"/>
        <v/>
      </c>
      <c r="G599" s="71" t="str">
        <f t="shared" si="33"/>
        <v/>
      </c>
    </row>
    <row r="600" spans="1:7" x14ac:dyDescent="0.25">
      <c r="A600" s="35" t="s">
        <v>1487</v>
      </c>
      <c r="B600" s="62" t="s">
        <v>87</v>
      </c>
      <c r="C600" s="72" t="s">
        <v>27</v>
      </c>
      <c r="D600" s="74" t="s">
        <v>27</v>
      </c>
      <c r="E600" s="40"/>
      <c r="F600" s="71" t="str">
        <f t="shared" si="32"/>
        <v/>
      </c>
      <c r="G600" s="71" t="str">
        <f t="shared" si="33"/>
        <v/>
      </c>
    </row>
    <row r="601" spans="1:7" x14ac:dyDescent="0.25">
      <c r="A601" s="35" t="s">
        <v>1488</v>
      </c>
      <c r="B601" s="62" t="s">
        <v>87</v>
      </c>
      <c r="C601" s="72" t="s">
        <v>27</v>
      </c>
      <c r="D601" s="74" t="s">
        <v>27</v>
      </c>
      <c r="E601" s="40"/>
      <c r="F601" s="71" t="str">
        <f t="shared" si="32"/>
        <v/>
      </c>
      <c r="G601" s="71" t="str">
        <f t="shared" si="33"/>
        <v/>
      </c>
    </row>
    <row r="602" spans="1:7" x14ac:dyDescent="0.25">
      <c r="A602" s="35" t="s">
        <v>1489</v>
      </c>
      <c r="B602" s="62" t="s">
        <v>87</v>
      </c>
      <c r="C602" s="72" t="s">
        <v>27</v>
      </c>
      <c r="D602" s="74" t="s">
        <v>27</v>
      </c>
      <c r="E602" s="40"/>
      <c r="F602" s="71" t="str">
        <f t="shared" si="32"/>
        <v/>
      </c>
      <c r="G602" s="71" t="str">
        <f t="shared" si="33"/>
        <v/>
      </c>
    </row>
    <row r="603" spans="1:7" x14ac:dyDescent="0.25">
      <c r="A603" s="35" t="s">
        <v>1490</v>
      </c>
      <c r="B603" s="62" t="s">
        <v>87</v>
      </c>
      <c r="C603" s="72" t="s">
        <v>27</v>
      </c>
      <c r="D603" s="74" t="s">
        <v>27</v>
      </c>
      <c r="E603" s="40"/>
      <c r="F603" s="71" t="str">
        <f t="shared" si="32"/>
        <v/>
      </c>
      <c r="G603" s="71" t="str">
        <f t="shared" si="33"/>
        <v/>
      </c>
    </row>
    <row r="604" spans="1:7" x14ac:dyDescent="0.25">
      <c r="A604" s="35" t="s">
        <v>1491</v>
      </c>
      <c r="B604" s="62" t="s">
        <v>707</v>
      </c>
      <c r="C604" s="72" t="s">
        <v>27</v>
      </c>
      <c r="D604" s="74" t="s">
        <v>27</v>
      </c>
      <c r="E604" s="40"/>
      <c r="F604" s="71" t="str">
        <f t="shared" si="32"/>
        <v/>
      </c>
      <c r="G604" s="71" t="str">
        <f t="shared" si="33"/>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4">IF($C$620=0,"",IF(C608="[for completion]","",IF(C608="","",C608/$C$620)))</f>
        <v/>
      </c>
      <c r="G608" s="71" t="str">
        <f t="shared" ref="G608:G619" si="35">IF($D$620=0,"",IF(D608="[for completion]","",IF(D608="","",D608/$D$620)))</f>
        <v/>
      </c>
    </row>
    <row r="609" spans="1:7" x14ac:dyDescent="0.25">
      <c r="A609" s="35" t="s">
        <v>1282</v>
      </c>
      <c r="B609" s="62" t="s">
        <v>1318</v>
      </c>
      <c r="C609" s="72" t="s">
        <v>27</v>
      </c>
      <c r="D609" s="74" t="s">
        <v>27</v>
      </c>
      <c r="E609" s="40"/>
      <c r="F609" s="71" t="str">
        <f t="shared" si="34"/>
        <v/>
      </c>
      <c r="G609" s="71" t="str">
        <f t="shared" si="35"/>
        <v/>
      </c>
    </row>
    <row r="610" spans="1:7" x14ac:dyDescent="0.25">
      <c r="A610" s="35" t="s">
        <v>1283</v>
      </c>
      <c r="B610" s="62" t="s">
        <v>323</v>
      </c>
      <c r="C610" s="72" t="s">
        <v>27</v>
      </c>
      <c r="D610" s="74" t="s">
        <v>27</v>
      </c>
      <c r="E610" s="40"/>
      <c r="F610" s="71" t="str">
        <f t="shared" si="34"/>
        <v/>
      </c>
      <c r="G610" s="71" t="str">
        <f t="shared" si="35"/>
        <v/>
      </c>
    </row>
    <row r="611" spans="1:7" x14ac:dyDescent="0.25">
      <c r="A611" s="35" t="s">
        <v>1284</v>
      </c>
      <c r="B611" s="62" t="s">
        <v>324</v>
      </c>
      <c r="C611" s="72" t="s">
        <v>27</v>
      </c>
      <c r="D611" s="74" t="s">
        <v>27</v>
      </c>
      <c r="E611" s="40"/>
      <c r="F611" s="71" t="str">
        <f t="shared" si="34"/>
        <v/>
      </c>
      <c r="G611" s="71" t="str">
        <f t="shared" si="35"/>
        <v/>
      </c>
    </row>
    <row r="612" spans="1:7" x14ac:dyDescent="0.25">
      <c r="A612" s="35" t="s">
        <v>1493</v>
      </c>
      <c r="B612" s="62" t="s">
        <v>325</v>
      </c>
      <c r="C612" s="72" t="s">
        <v>27</v>
      </c>
      <c r="D612" s="74" t="s">
        <v>27</v>
      </c>
      <c r="E612" s="40"/>
      <c r="F612" s="71" t="str">
        <f t="shared" si="34"/>
        <v/>
      </c>
      <c r="G612" s="71" t="str">
        <f t="shared" si="35"/>
        <v/>
      </c>
    </row>
    <row r="613" spans="1:7" x14ac:dyDescent="0.25">
      <c r="A613" s="35" t="s">
        <v>1494</v>
      </c>
      <c r="B613" s="62" t="s">
        <v>326</v>
      </c>
      <c r="C613" s="72" t="s">
        <v>27</v>
      </c>
      <c r="D613" s="74" t="s">
        <v>27</v>
      </c>
      <c r="E613" s="40"/>
      <c r="F613" s="71" t="str">
        <f t="shared" si="34"/>
        <v/>
      </c>
      <c r="G613" s="71" t="str">
        <f t="shared" si="35"/>
        <v/>
      </c>
    </row>
    <row r="614" spans="1:7" x14ac:dyDescent="0.25">
      <c r="A614" s="35" t="s">
        <v>1495</v>
      </c>
      <c r="B614" s="62" t="s">
        <v>327</v>
      </c>
      <c r="C614" s="72" t="s">
        <v>27</v>
      </c>
      <c r="D614" s="74" t="s">
        <v>27</v>
      </c>
      <c r="E614" s="40"/>
      <c r="F614" s="71" t="str">
        <f t="shared" si="34"/>
        <v/>
      </c>
      <c r="G614" s="71" t="str">
        <f t="shared" si="35"/>
        <v/>
      </c>
    </row>
    <row r="615" spans="1:7" x14ac:dyDescent="0.25">
      <c r="A615" s="35" t="s">
        <v>1496</v>
      </c>
      <c r="B615" s="62" t="s">
        <v>1597</v>
      </c>
      <c r="C615" s="72" t="s">
        <v>27</v>
      </c>
      <c r="D615" s="35" t="s">
        <v>27</v>
      </c>
      <c r="E615" s="40"/>
      <c r="F615" s="71" t="str">
        <f t="shared" si="34"/>
        <v/>
      </c>
      <c r="G615" s="71" t="str">
        <f t="shared" si="35"/>
        <v/>
      </c>
    </row>
    <row r="616" spans="1:7" x14ac:dyDescent="0.25">
      <c r="A616" s="35" t="s">
        <v>1497</v>
      </c>
      <c r="B616" s="35" t="s">
        <v>1585</v>
      </c>
      <c r="C616" s="72" t="s">
        <v>27</v>
      </c>
      <c r="D616" s="35" t="s">
        <v>27</v>
      </c>
      <c r="F616" s="71" t="str">
        <f t="shared" si="34"/>
        <v/>
      </c>
      <c r="G616" s="71" t="str">
        <f t="shared" si="35"/>
        <v/>
      </c>
    </row>
    <row r="617" spans="1:7" x14ac:dyDescent="0.25">
      <c r="A617" s="35" t="s">
        <v>1498</v>
      </c>
      <c r="B617" s="35" t="s">
        <v>1586</v>
      </c>
      <c r="C617" s="72" t="s">
        <v>27</v>
      </c>
      <c r="D617" s="35" t="s">
        <v>27</v>
      </c>
      <c r="F617" s="71" t="str">
        <f t="shared" si="34"/>
        <v/>
      </c>
      <c r="G617" s="71" t="str">
        <f t="shared" si="35"/>
        <v/>
      </c>
    </row>
    <row r="618" spans="1:7" x14ac:dyDescent="0.25">
      <c r="A618" s="35" t="s">
        <v>1624</v>
      </c>
      <c r="B618" s="62" t="s">
        <v>1587</v>
      </c>
      <c r="C618" s="72" t="s">
        <v>27</v>
      </c>
      <c r="D618" s="35" t="s">
        <v>27</v>
      </c>
      <c r="E618" s="40"/>
      <c r="F618" s="71" t="str">
        <f t="shared" si="34"/>
        <v/>
      </c>
      <c r="G618" s="71" t="str">
        <f t="shared" si="35"/>
        <v/>
      </c>
    </row>
    <row r="619" spans="1:7" x14ac:dyDescent="0.25">
      <c r="A619" s="35" t="s">
        <v>1625</v>
      </c>
      <c r="B619" s="62" t="s">
        <v>707</v>
      </c>
      <c r="C619" s="72" t="s">
        <v>27</v>
      </c>
      <c r="D619" s="35" t="s">
        <v>27</v>
      </c>
      <c r="E619" s="40"/>
      <c r="F619" s="71" t="str">
        <f t="shared" si="34"/>
        <v/>
      </c>
      <c r="G619" s="71" t="str">
        <f t="shared" si="35"/>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A2" sqref="A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x14ac:dyDescent="0.25">
      <c r="A7" s="1" t="s">
        <v>146</v>
      </c>
      <c r="B7" s="65" t="s">
        <v>152</v>
      </c>
      <c r="C7" s="137" t="s">
        <v>27</v>
      </c>
    </row>
    <row r="8" spans="1:3" x14ac:dyDescent="0.25">
      <c r="A8" s="1" t="s">
        <v>147</v>
      </c>
      <c r="B8" s="65" t="s">
        <v>584</v>
      </c>
      <c r="C8" s="137" t="s">
        <v>27</v>
      </c>
    </row>
    <row r="9" spans="1:3" ht="30" x14ac:dyDescent="0.25">
      <c r="A9" s="1" t="s">
        <v>148</v>
      </c>
      <c r="B9" s="65" t="s">
        <v>585</v>
      </c>
      <c r="C9" s="137" t="s">
        <v>27</v>
      </c>
    </row>
    <row r="10" spans="1:3" x14ac:dyDescent="0.25">
      <c r="A10" s="1" t="s">
        <v>149</v>
      </c>
      <c r="B10" s="65" t="s">
        <v>153</v>
      </c>
      <c r="C10" s="137" t="s">
        <v>27</v>
      </c>
    </row>
    <row r="11" spans="1:3" ht="30" x14ac:dyDescent="0.25">
      <c r="A11" s="1" t="s">
        <v>150</v>
      </c>
      <c r="B11" s="90" t="s">
        <v>597</v>
      </c>
      <c r="C11" s="137" t="s">
        <v>27</v>
      </c>
    </row>
    <row r="12" spans="1:3" x14ac:dyDescent="0.25">
      <c r="A12" s="1" t="s">
        <v>151</v>
      </c>
      <c r="B12" s="90" t="s">
        <v>154</v>
      </c>
      <c r="C12" s="137" t="s">
        <v>27</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x14ac:dyDescent="0.25">
      <c r="A27" s="1"/>
      <c r="B27" s="65" t="s">
        <v>176</v>
      </c>
      <c r="C27" s="137" t="s">
        <v>27</v>
      </c>
    </row>
    <row r="28" spans="1:3"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4" t="s">
        <v>1637</v>
      </c>
      <c r="C5" s="185"/>
      <c r="D5" s="80"/>
      <c r="E5" s="40"/>
      <c r="F5" s="40"/>
      <c r="G5" s="40"/>
    </row>
    <row r="6" spans="1:7" ht="18.75" customHeight="1" x14ac:dyDescent="0.25">
      <c r="A6" s="35"/>
      <c r="B6" s="186" t="s">
        <v>1657</v>
      </c>
      <c r="C6" s="187"/>
      <c r="D6" s="35"/>
      <c r="E6" s="35"/>
      <c r="F6" s="35"/>
      <c r="G6" s="35"/>
    </row>
    <row r="7" spans="1:7" x14ac:dyDescent="0.25">
      <c r="A7" s="35"/>
      <c r="B7" s="186" t="s">
        <v>1663</v>
      </c>
      <c r="C7" s="187"/>
      <c r="D7" s="80"/>
      <c r="E7" s="35"/>
      <c r="F7" s="35"/>
      <c r="G7" s="35"/>
    </row>
    <row r="8" spans="1:7" x14ac:dyDescent="0.25">
      <c r="A8" s="35"/>
      <c r="B8" s="189"/>
      <c r="C8" s="190"/>
      <c r="D8" s="80"/>
      <c r="E8" s="35"/>
      <c r="F8" s="35"/>
      <c r="G8" s="35"/>
    </row>
    <row r="9" spans="1:7" ht="15.75" thickBot="1" x14ac:dyDescent="0.3">
      <c r="A9" s="35"/>
      <c r="B9" s="186"/>
      <c r="C9" s="191"/>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t="s">
        <v>1680</v>
      </c>
      <c r="D13" s="160" t="s">
        <v>1680</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1641</v>
      </c>
      <c r="B14" s="155" t="s">
        <v>1658</v>
      </c>
      <c r="C14" s="133" t="s">
        <v>1680</v>
      </c>
      <c r="D14" s="160" t="s">
        <v>1680</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1643</v>
      </c>
      <c r="B15" s="155" t="s">
        <v>1659</v>
      </c>
      <c r="C15" s="133" t="s">
        <v>1680</v>
      </c>
      <c r="D15" s="160" t="s">
        <v>1680</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1645</v>
      </c>
      <c r="B16" s="155" t="s">
        <v>1682</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2" t="s">
        <v>1663</v>
      </c>
      <c r="C35" s="192"/>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1650</v>
      </c>
      <c r="B38" s="62" t="s">
        <v>1642</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1664</v>
      </c>
      <c r="B39" s="62" t="s">
        <v>1644</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1665</v>
      </c>
      <c r="B40" s="62" t="s">
        <v>1646</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t="s">
        <v>27</v>
      </c>
      <c r="D46" s="133" t="s">
        <v>27</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t="s">
        <v>27</v>
      </c>
      <c r="D52" s="133" t="s">
        <v>27</v>
      </c>
      <c r="F52" s="62"/>
      <c r="G52" s="62"/>
    </row>
    <row r="53" spans="1:7" x14ac:dyDescent="0.25">
      <c r="A53" s="35" t="s">
        <v>1673</v>
      </c>
      <c r="B53" s="35" t="s">
        <v>1292</v>
      </c>
      <c r="C53" s="133" t="s">
        <v>27</v>
      </c>
      <c r="D53" s="133" t="s">
        <v>27</v>
      </c>
      <c r="F53" s="62"/>
      <c r="G53" s="62"/>
    </row>
    <row r="54" spans="1:7" x14ac:dyDescent="0.25">
      <c r="A54" s="35" t="s">
        <v>1674</v>
      </c>
      <c r="B54" s="35" t="s">
        <v>1294</v>
      </c>
      <c r="C54" s="133" t="s">
        <v>27</v>
      </c>
      <c r="D54" s="133" t="s">
        <v>27</v>
      </c>
      <c r="F54" s="62"/>
      <c r="G54" s="62"/>
    </row>
    <row r="55" spans="1:7" x14ac:dyDescent="0.25">
      <c r="A55" s="35" t="s">
        <v>1675</v>
      </c>
      <c r="B55" s="35" t="s">
        <v>1656</v>
      </c>
      <c r="C55" s="133" t="s">
        <v>27</v>
      </c>
      <c r="D55" s="133" t="s">
        <v>27</v>
      </c>
      <c r="F55" s="62"/>
      <c r="G55" s="62"/>
    </row>
    <row r="56" spans="1:7" x14ac:dyDescent="0.25">
      <c r="A56" s="35" t="s">
        <v>1676</v>
      </c>
      <c r="B56" s="35" t="s">
        <v>329</v>
      </c>
      <c r="C56" s="133" t="s">
        <v>27</v>
      </c>
      <c r="D56" s="133" t="s">
        <v>27</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BRUNI DIANA</cp:lastModifiedBy>
  <cp:lastPrinted>2016-05-20T08:25:54Z</cp:lastPrinted>
  <dcterms:created xsi:type="dcterms:W3CDTF">2016-04-21T08:07:20Z</dcterms:created>
  <dcterms:modified xsi:type="dcterms:W3CDTF">2024-08-06T10:54:14Z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2024-08-06T10:43:47Z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9cf9944b-4a09-4721-baf5-fe003c01bba2</vt:lpwstr>
  </property>
  <property fmtid="{D5CDD505-2E9C-101B-9397-08002B2CF9AE}" pid="8" name="MSIP_Label_5f5fe31f-9de1-4167-a753-111c0df8115f_ContentBits">
    <vt:lpwstr>0</vt:lpwstr>
  </property>
</Properties>
</file>